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ne i 4.2 4.4" sheetId="1" r:id="rId1"/>
    <sheet name="4.1" sheetId="2" r:id="rId2"/>
    <sheet name="4.3" sheetId="5" r:id="rId3"/>
    <sheet name="4.5" sheetId="6" r:id="rId4"/>
  </sheets>
  <definedNames>
    <definedName name="cennik" localSheetId="0">'Dane i 4.2 4.4'!$J$2:$K$11</definedName>
    <definedName name="cukier" localSheetId="3">'4.5'!$A$2:$C$2163</definedName>
    <definedName name="cukier" localSheetId="0">'Dane i 4.2 4.4'!$A$2:$C$2163</definedName>
  </definedNames>
  <calcPr calcId="152511"/>
  <pivotCaches>
    <pivotCache cacheId="0" r:id="rId5"/>
    <pivotCache cacheId="1" r:id="rId6"/>
    <pivotCache cacheId="2" r:id="rId7"/>
  </pivotCaches>
</workbook>
</file>

<file path=xl/calcChain.xml><?xml version="1.0" encoding="utf-8"?>
<calcChain xmlns="http://schemas.openxmlformats.org/spreadsheetml/2006/main">
  <c r="I2" i="6" l="1"/>
  <c r="D2" i="6"/>
  <c r="J2" i="6" l="1"/>
  <c r="K2" i="6" s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602" i="6"/>
  <c r="D1603" i="6"/>
  <c r="D1604" i="6"/>
  <c r="D1605" i="6"/>
  <c r="D1606" i="6"/>
  <c r="D1607" i="6"/>
  <c r="D1608" i="6"/>
  <c r="D1609" i="6"/>
  <c r="D1610" i="6"/>
  <c r="D1611" i="6"/>
  <c r="D1612" i="6"/>
  <c r="D1613" i="6"/>
  <c r="D1614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38" i="6"/>
  <c r="D1639" i="6"/>
  <c r="D1640" i="6"/>
  <c r="D1641" i="6"/>
  <c r="D1642" i="6"/>
  <c r="D1643" i="6"/>
  <c r="D1644" i="6"/>
  <c r="D1645" i="6"/>
  <c r="D1646" i="6"/>
  <c r="D1647" i="6"/>
  <c r="D1648" i="6"/>
  <c r="D1649" i="6"/>
  <c r="D1650" i="6"/>
  <c r="D1651" i="6"/>
  <c r="D1652" i="6"/>
  <c r="D1653" i="6"/>
  <c r="D1654" i="6"/>
  <c r="D1655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73" i="6"/>
  <c r="D1674" i="6"/>
  <c r="D1675" i="6"/>
  <c r="D1676" i="6"/>
  <c r="D1677" i="6"/>
  <c r="D1678" i="6"/>
  <c r="D1679" i="6"/>
  <c r="D1680" i="6"/>
  <c r="D1681" i="6"/>
  <c r="D1682" i="6"/>
  <c r="D1683" i="6"/>
  <c r="D1684" i="6"/>
  <c r="D1685" i="6"/>
  <c r="D1686" i="6"/>
  <c r="D1687" i="6"/>
  <c r="D1688" i="6"/>
  <c r="D1689" i="6"/>
  <c r="D1690" i="6"/>
  <c r="D1691" i="6"/>
  <c r="D1692" i="6"/>
  <c r="D1693" i="6"/>
  <c r="D1694" i="6"/>
  <c r="D1695" i="6"/>
  <c r="D1696" i="6"/>
  <c r="D1697" i="6"/>
  <c r="D1698" i="6"/>
  <c r="D1699" i="6"/>
  <c r="D1700" i="6"/>
  <c r="D1701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0" i="6"/>
  <c r="D1721" i="6"/>
  <c r="D1722" i="6"/>
  <c r="D1723" i="6"/>
  <c r="D1724" i="6"/>
  <c r="D1725" i="6"/>
  <c r="D1726" i="6"/>
  <c r="D1727" i="6"/>
  <c r="D1728" i="6"/>
  <c r="D1729" i="6"/>
  <c r="D1730" i="6"/>
  <c r="D1731" i="6"/>
  <c r="D1732" i="6"/>
  <c r="D1733" i="6"/>
  <c r="D1734" i="6"/>
  <c r="D1735" i="6"/>
  <c r="D1736" i="6"/>
  <c r="D1737" i="6"/>
  <c r="D1738" i="6"/>
  <c r="D1739" i="6"/>
  <c r="D1740" i="6"/>
  <c r="D1741" i="6"/>
  <c r="D1742" i="6"/>
  <c r="D1743" i="6"/>
  <c r="D1744" i="6"/>
  <c r="D1745" i="6"/>
  <c r="D1746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D1801" i="6"/>
  <c r="D1802" i="6"/>
  <c r="D1803" i="6"/>
  <c r="D1804" i="6"/>
  <c r="D1805" i="6"/>
  <c r="D1806" i="6"/>
  <c r="D1807" i="6"/>
  <c r="D1808" i="6"/>
  <c r="D1809" i="6"/>
  <c r="D1810" i="6"/>
  <c r="D1811" i="6"/>
  <c r="D1812" i="6"/>
  <c r="D1813" i="6"/>
  <c r="D1814" i="6"/>
  <c r="D1815" i="6"/>
  <c r="D1816" i="6"/>
  <c r="D1817" i="6"/>
  <c r="D1818" i="6"/>
  <c r="D1819" i="6"/>
  <c r="D1820" i="6"/>
  <c r="D1821" i="6"/>
  <c r="D1822" i="6"/>
  <c r="D1823" i="6"/>
  <c r="D1824" i="6"/>
  <c r="D1825" i="6"/>
  <c r="D1826" i="6"/>
  <c r="D1827" i="6"/>
  <c r="D1828" i="6"/>
  <c r="D1829" i="6"/>
  <c r="D1830" i="6"/>
  <c r="D1831" i="6"/>
  <c r="D1832" i="6"/>
  <c r="D1833" i="6"/>
  <c r="D1834" i="6"/>
  <c r="D1835" i="6"/>
  <c r="D1836" i="6"/>
  <c r="D1837" i="6"/>
  <c r="D1838" i="6"/>
  <c r="D1839" i="6"/>
  <c r="D1840" i="6"/>
  <c r="D1841" i="6"/>
  <c r="D1842" i="6"/>
  <c r="D1843" i="6"/>
  <c r="D1844" i="6"/>
  <c r="D1845" i="6"/>
  <c r="D1846" i="6"/>
  <c r="D1847" i="6"/>
  <c r="D1848" i="6"/>
  <c r="D1849" i="6"/>
  <c r="D1850" i="6"/>
  <c r="D1851" i="6"/>
  <c r="D1852" i="6"/>
  <c r="D1853" i="6"/>
  <c r="D1854" i="6"/>
  <c r="D1855" i="6"/>
  <c r="D1856" i="6"/>
  <c r="D1857" i="6"/>
  <c r="D1858" i="6"/>
  <c r="D1859" i="6"/>
  <c r="D1860" i="6"/>
  <c r="D1861" i="6"/>
  <c r="D1862" i="6"/>
  <c r="D1863" i="6"/>
  <c r="D1864" i="6"/>
  <c r="D1865" i="6"/>
  <c r="D1866" i="6"/>
  <c r="D1867" i="6"/>
  <c r="D1868" i="6"/>
  <c r="D1869" i="6"/>
  <c r="D1870" i="6"/>
  <c r="D1871" i="6"/>
  <c r="D1872" i="6"/>
  <c r="D1873" i="6"/>
  <c r="D1874" i="6"/>
  <c r="D1875" i="6"/>
  <c r="D1876" i="6"/>
  <c r="D1877" i="6"/>
  <c r="D1878" i="6"/>
  <c r="D1879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985" i="6"/>
  <c r="D1986" i="6"/>
  <c r="D1987" i="6"/>
  <c r="D1988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128" i="6"/>
  <c r="D2129" i="6"/>
  <c r="D2130" i="6"/>
  <c r="D2131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H216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" i="1"/>
  <c r="D3" i="1"/>
  <c r="E3" i="1" s="1"/>
  <c r="D4" i="1"/>
  <c r="D5" i="1"/>
  <c r="E5" i="1" s="1"/>
  <c r="D6" i="1"/>
  <c r="E6" i="1" s="1"/>
  <c r="D7" i="1"/>
  <c r="E7" i="1" s="1"/>
  <c r="D8" i="1"/>
  <c r="D9" i="1"/>
  <c r="D10" i="1"/>
  <c r="E10" i="1" s="1"/>
  <c r="D11" i="1"/>
  <c r="E11" i="1" s="1"/>
  <c r="D12" i="1"/>
  <c r="D13" i="1"/>
  <c r="E13" i="1" s="1"/>
  <c r="D14" i="1"/>
  <c r="E14" i="1" s="1"/>
  <c r="D15" i="1"/>
  <c r="E15" i="1" s="1"/>
  <c r="D16" i="1"/>
  <c r="D17" i="1"/>
  <c r="E17" i="1" s="1"/>
  <c r="D18" i="1"/>
  <c r="E18" i="1" s="1"/>
  <c r="D19" i="1"/>
  <c r="E19" i="1" s="1"/>
  <c r="D20" i="1"/>
  <c r="D21" i="1"/>
  <c r="E21" i="1" s="1"/>
  <c r="D22" i="1"/>
  <c r="E22" i="1" s="1"/>
  <c r="D23" i="1"/>
  <c r="E23" i="1" s="1"/>
  <c r="D24" i="1"/>
  <c r="D25" i="1"/>
  <c r="E25" i="1" s="1"/>
  <c r="D26" i="1"/>
  <c r="E26" i="1" s="1"/>
  <c r="D27" i="1"/>
  <c r="E27" i="1" s="1"/>
  <c r="D28" i="1"/>
  <c r="D29" i="1"/>
  <c r="E29" i="1" s="1"/>
  <c r="D30" i="1"/>
  <c r="E30" i="1" s="1"/>
  <c r="D31" i="1"/>
  <c r="E31" i="1" s="1"/>
  <c r="D32" i="1"/>
  <c r="D33" i="1"/>
  <c r="E33" i="1" s="1"/>
  <c r="D34" i="1"/>
  <c r="E34" i="1" s="1"/>
  <c r="D35" i="1"/>
  <c r="E35" i="1" s="1"/>
  <c r="D36" i="1"/>
  <c r="D37" i="1"/>
  <c r="E37" i="1" s="1"/>
  <c r="D38" i="1"/>
  <c r="E38" i="1" s="1"/>
  <c r="D39" i="1"/>
  <c r="E39" i="1" s="1"/>
  <c r="D40" i="1"/>
  <c r="D41" i="1"/>
  <c r="E41" i="1" s="1"/>
  <c r="D42" i="1"/>
  <c r="E42" i="1" s="1"/>
  <c r="D43" i="1"/>
  <c r="E43" i="1" s="1"/>
  <c r="D44" i="1"/>
  <c r="D45" i="1"/>
  <c r="E45" i="1" s="1"/>
  <c r="D46" i="1"/>
  <c r="E46" i="1" s="1"/>
  <c r="D47" i="1"/>
  <c r="E47" i="1" s="1"/>
  <c r="D48" i="1"/>
  <c r="D49" i="1"/>
  <c r="E49" i="1" s="1"/>
  <c r="D50" i="1"/>
  <c r="E50" i="1" s="1"/>
  <c r="D51" i="1"/>
  <c r="E51" i="1" s="1"/>
  <c r="D52" i="1"/>
  <c r="D53" i="1"/>
  <c r="E53" i="1" s="1"/>
  <c r="D54" i="1"/>
  <c r="E54" i="1" s="1"/>
  <c r="D55" i="1"/>
  <c r="E55" i="1" s="1"/>
  <c r="D56" i="1"/>
  <c r="D57" i="1"/>
  <c r="E57" i="1" s="1"/>
  <c r="D58" i="1"/>
  <c r="E58" i="1" s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D69" i="1"/>
  <c r="E69" i="1" s="1"/>
  <c r="D70" i="1"/>
  <c r="E70" i="1" s="1"/>
  <c r="D71" i="1"/>
  <c r="E71" i="1" s="1"/>
  <c r="D72" i="1"/>
  <c r="D73" i="1"/>
  <c r="E73" i="1" s="1"/>
  <c r="D74" i="1"/>
  <c r="E74" i="1" s="1"/>
  <c r="D75" i="1"/>
  <c r="E75" i="1" s="1"/>
  <c r="D76" i="1"/>
  <c r="D77" i="1"/>
  <c r="E77" i="1" s="1"/>
  <c r="D78" i="1"/>
  <c r="E78" i="1" s="1"/>
  <c r="D79" i="1"/>
  <c r="E79" i="1" s="1"/>
  <c r="D80" i="1"/>
  <c r="D81" i="1"/>
  <c r="E81" i="1" s="1"/>
  <c r="D82" i="1"/>
  <c r="E82" i="1" s="1"/>
  <c r="D83" i="1"/>
  <c r="E83" i="1" s="1"/>
  <c r="D84" i="1"/>
  <c r="D85" i="1"/>
  <c r="E85" i="1" s="1"/>
  <c r="D86" i="1"/>
  <c r="E86" i="1" s="1"/>
  <c r="D87" i="1"/>
  <c r="E87" i="1" s="1"/>
  <c r="D88" i="1"/>
  <c r="D89" i="1"/>
  <c r="E89" i="1" s="1"/>
  <c r="D90" i="1"/>
  <c r="E90" i="1" s="1"/>
  <c r="D91" i="1"/>
  <c r="E91" i="1" s="1"/>
  <c r="D92" i="1"/>
  <c r="D93" i="1"/>
  <c r="E93" i="1" s="1"/>
  <c r="D94" i="1"/>
  <c r="E94" i="1" s="1"/>
  <c r="D95" i="1"/>
  <c r="E95" i="1" s="1"/>
  <c r="D96" i="1"/>
  <c r="D97" i="1"/>
  <c r="E97" i="1" s="1"/>
  <c r="D98" i="1"/>
  <c r="E98" i="1" s="1"/>
  <c r="D99" i="1"/>
  <c r="E99" i="1" s="1"/>
  <c r="D100" i="1"/>
  <c r="D101" i="1"/>
  <c r="E101" i="1" s="1"/>
  <c r="D102" i="1"/>
  <c r="E102" i="1" s="1"/>
  <c r="D103" i="1"/>
  <c r="E103" i="1" s="1"/>
  <c r="D104" i="1"/>
  <c r="D105" i="1"/>
  <c r="E105" i="1" s="1"/>
  <c r="D106" i="1"/>
  <c r="E106" i="1" s="1"/>
  <c r="D107" i="1"/>
  <c r="E107" i="1" s="1"/>
  <c r="D108" i="1"/>
  <c r="D109" i="1"/>
  <c r="E109" i="1" s="1"/>
  <c r="D110" i="1"/>
  <c r="E110" i="1" s="1"/>
  <c r="D111" i="1"/>
  <c r="E111" i="1" s="1"/>
  <c r="D112" i="1"/>
  <c r="D113" i="1"/>
  <c r="E113" i="1" s="1"/>
  <c r="D114" i="1"/>
  <c r="E114" i="1" s="1"/>
  <c r="D115" i="1"/>
  <c r="E115" i="1" s="1"/>
  <c r="D116" i="1"/>
  <c r="D117" i="1"/>
  <c r="E117" i="1" s="1"/>
  <c r="D118" i="1"/>
  <c r="E118" i="1" s="1"/>
  <c r="D119" i="1"/>
  <c r="E119" i="1" s="1"/>
  <c r="D120" i="1"/>
  <c r="D121" i="1"/>
  <c r="E121" i="1" s="1"/>
  <c r="D122" i="1"/>
  <c r="E122" i="1" s="1"/>
  <c r="D123" i="1"/>
  <c r="E123" i="1" s="1"/>
  <c r="D124" i="1"/>
  <c r="D125" i="1"/>
  <c r="E125" i="1" s="1"/>
  <c r="D126" i="1"/>
  <c r="E126" i="1" s="1"/>
  <c r="D127" i="1"/>
  <c r="E127" i="1" s="1"/>
  <c r="D128" i="1"/>
  <c r="D129" i="1"/>
  <c r="E129" i="1" s="1"/>
  <c r="D130" i="1"/>
  <c r="E130" i="1" s="1"/>
  <c r="D131" i="1"/>
  <c r="E131" i="1" s="1"/>
  <c r="D132" i="1"/>
  <c r="D133" i="1"/>
  <c r="E133" i="1" s="1"/>
  <c r="D134" i="1"/>
  <c r="E134" i="1" s="1"/>
  <c r="D135" i="1"/>
  <c r="E135" i="1" s="1"/>
  <c r="D136" i="1"/>
  <c r="D137" i="1"/>
  <c r="D138" i="1"/>
  <c r="E138" i="1" s="1"/>
  <c r="D139" i="1"/>
  <c r="E139" i="1" s="1"/>
  <c r="D140" i="1"/>
  <c r="D141" i="1"/>
  <c r="E141" i="1" s="1"/>
  <c r="D142" i="1"/>
  <c r="E142" i="1" s="1"/>
  <c r="D143" i="1"/>
  <c r="E143" i="1" s="1"/>
  <c r="D144" i="1"/>
  <c r="D145" i="1"/>
  <c r="E145" i="1" s="1"/>
  <c r="D146" i="1"/>
  <c r="E146" i="1" s="1"/>
  <c r="D147" i="1"/>
  <c r="E147" i="1" s="1"/>
  <c r="D148" i="1"/>
  <c r="D149" i="1"/>
  <c r="E149" i="1" s="1"/>
  <c r="D150" i="1"/>
  <c r="E150" i="1" s="1"/>
  <c r="D151" i="1"/>
  <c r="E151" i="1" s="1"/>
  <c r="D152" i="1"/>
  <c r="D153" i="1"/>
  <c r="E153" i="1" s="1"/>
  <c r="D154" i="1"/>
  <c r="E154" i="1" s="1"/>
  <c r="D155" i="1"/>
  <c r="E155" i="1" s="1"/>
  <c r="D156" i="1"/>
  <c r="D157" i="1"/>
  <c r="E157" i="1" s="1"/>
  <c r="D158" i="1"/>
  <c r="E158" i="1" s="1"/>
  <c r="D159" i="1"/>
  <c r="E159" i="1" s="1"/>
  <c r="D160" i="1"/>
  <c r="D161" i="1"/>
  <c r="E161" i="1" s="1"/>
  <c r="D162" i="1"/>
  <c r="E162" i="1" s="1"/>
  <c r="D163" i="1"/>
  <c r="E163" i="1" s="1"/>
  <c r="D164" i="1"/>
  <c r="D165" i="1"/>
  <c r="E165" i="1" s="1"/>
  <c r="D166" i="1"/>
  <c r="E166" i="1" s="1"/>
  <c r="D167" i="1"/>
  <c r="E167" i="1" s="1"/>
  <c r="D168" i="1"/>
  <c r="D169" i="1"/>
  <c r="E169" i="1" s="1"/>
  <c r="D170" i="1"/>
  <c r="E170" i="1" s="1"/>
  <c r="D171" i="1"/>
  <c r="E171" i="1" s="1"/>
  <c r="D172" i="1"/>
  <c r="D173" i="1"/>
  <c r="E173" i="1" s="1"/>
  <c r="D174" i="1"/>
  <c r="E174" i="1" s="1"/>
  <c r="D175" i="1"/>
  <c r="E175" i="1" s="1"/>
  <c r="D176" i="1"/>
  <c r="D177" i="1"/>
  <c r="E177" i="1" s="1"/>
  <c r="D178" i="1"/>
  <c r="E178" i="1" s="1"/>
  <c r="D179" i="1"/>
  <c r="E179" i="1" s="1"/>
  <c r="D180" i="1"/>
  <c r="D181" i="1"/>
  <c r="E181" i="1" s="1"/>
  <c r="D182" i="1"/>
  <c r="E182" i="1" s="1"/>
  <c r="D183" i="1"/>
  <c r="E183" i="1" s="1"/>
  <c r="D184" i="1"/>
  <c r="D185" i="1"/>
  <c r="E185" i="1" s="1"/>
  <c r="D186" i="1"/>
  <c r="E186" i="1" s="1"/>
  <c r="D187" i="1"/>
  <c r="E187" i="1" s="1"/>
  <c r="D188" i="1"/>
  <c r="D189" i="1"/>
  <c r="E189" i="1" s="1"/>
  <c r="D190" i="1"/>
  <c r="E190" i="1" s="1"/>
  <c r="D191" i="1"/>
  <c r="E191" i="1" s="1"/>
  <c r="D192" i="1"/>
  <c r="D193" i="1"/>
  <c r="E193" i="1" s="1"/>
  <c r="D194" i="1"/>
  <c r="E194" i="1" s="1"/>
  <c r="D195" i="1"/>
  <c r="E195" i="1" s="1"/>
  <c r="D196" i="1"/>
  <c r="D197" i="1"/>
  <c r="E197" i="1" s="1"/>
  <c r="D198" i="1"/>
  <c r="E198" i="1" s="1"/>
  <c r="D199" i="1"/>
  <c r="E199" i="1" s="1"/>
  <c r="D200" i="1"/>
  <c r="D201" i="1"/>
  <c r="E201" i="1" s="1"/>
  <c r="D202" i="1"/>
  <c r="E202" i="1" s="1"/>
  <c r="D203" i="1"/>
  <c r="E203" i="1" s="1"/>
  <c r="D204" i="1"/>
  <c r="D205" i="1"/>
  <c r="E205" i="1" s="1"/>
  <c r="D206" i="1"/>
  <c r="E206" i="1" s="1"/>
  <c r="D207" i="1"/>
  <c r="E207" i="1" s="1"/>
  <c r="D208" i="1"/>
  <c r="D209" i="1"/>
  <c r="E209" i="1" s="1"/>
  <c r="D210" i="1"/>
  <c r="E210" i="1" s="1"/>
  <c r="D211" i="1"/>
  <c r="E211" i="1" s="1"/>
  <c r="D212" i="1"/>
  <c r="D213" i="1"/>
  <c r="E213" i="1" s="1"/>
  <c r="D214" i="1"/>
  <c r="E214" i="1" s="1"/>
  <c r="D215" i="1"/>
  <c r="E215" i="1" s="1"/>
  <c r="D216" i="1"/>
  <c r="D217" i="1"/>
  <c r="E217" i="1" s="1"/>
  <c r="D218" i="1"/>
  <c r="E218" i="1" s="1"/>
  <c r="D219" i="1"/>
  <c r="E219" i="1" s="1"/>
  <c r="D220" i="1"/>
  <c r="D221" i="1"/>
  <c r="E221" i="1" s="1"/>
  <c r="D222" i="1"/>
  <c r="E222" i="1" s="1"/>
  <c r="D223" i="1"/>
  <c r="E223" i="1" s="1"/>
  <c r="D224" i="1"/>
  <c r="D225" i="1"/>
  <c r="E225" i="1" s="1"/>
  <c r="D226" i="1"/>
  <c r="E226" i="1" s="1"/>
  <c r="D227" i="1"/>
  <c r="E227" i="1" s="1"/>
  <c r="D228" i="1"/>
  <c r="D229" i="1"/>
  <c r="E229" i="1" s="1"/>
  <c r="D230" i="1"/>
  <c r="E230" i="1" s="1"/>
  <c r="D231" i="1"/>
  <c r="E231" i="1" s="1"/>
  <c r="D232" i="1"/>
  <c r="D233" i="1"/>
  <c r="E233" i="1" s="1"/>
  <c r="D234" i="1"/>
  <c r="E234" i="1" s="1"/>
  <c r="D235" i="1"/>
  <c r="E235" i="1" s="1"/>
  <c r="D236" i="1"/>
  <c r="D237" i="1"/>
  <c r="E237" i="1" s="1"/>
  <c r="D238" i="1"/>
  <c r="E238" i="1" s="1"/>
  <c r="D239" i="1"/>
  <c r="E239" i="1" s="1"/>
  <c r="D240" i="1"/>
  <c r="D241" i="1"/>
  <c r="E241" i="1" s="1"/>
  <c r="D242" i="1"/>
  <c r="E242" i="1" s="1"/>
  <c r="D243" i="1"/>
  <c r="E243" i="1" s="1"/>
  <c r="D244" i="1"/>
  <c r="D245" i="1"/>
  <c r="E245" i="1" s="1"/>
  <c r="D246" i="1"/>
  <c r="E246" i="1" s="1"/>
  <c r="D247" i="1"/>
  <c r="E247" i="1" s="1"/>
  <c r="D248" i="1"/>
  <c r="D249" i="1"/>
  <c r="E249" i="1" s="1"/>
  <c r="D250" i="1"/>
  <c r="E250" i="1" s="1"/>
  <c r="D251" i="1"/>
  <c r="E251" i="1" s="1"/>
  <c r="D252" i="1"/>
  <c r="D253" i="1"/>
  <c r="E253" i="1" s="1"/>
  <c r="D254" i="1"/>
  <c r="E254" i="1" s="1"/>
  <c r="D255" i="1"/>
  <c r="E255" i="1" s="1"/>
  <c r="D256" i="1"/>
  <c r="D257" i="1"/>
  <c r="E257" i="1" s="1"/>
  <c r="D258" i="1"/>
  <c r="E258" i="1" s="1"/>
  <c r="D259" i="1"/>
  <c r="E259" i="1" s="1"/>
  <c r="D260" i="1"/>
  <c r="D261" i="1"/>
  <c r="E261" i="1" s="1"/>
  <c r="D262" i="1"/>
  <c r="E262" i="1" s="1"/>
  <c r="D263" i="1"/>
  <c r="E263" i="1" s="1"/>
  <c r="D264" i="1"/>
  <c r="D265" i="1"/>
  <c r="D266" i="1"/>
  <c r="E266" i="1" s="1"/>
  <c r="D267" i="1"/>
  <c r="E267" i="1" s="1"/>
  <c r="D268" i="1"/>
  <c r="D269" i="1"/>
  <c r="E269" i="1" s="1"/>
  <c r="D270" i="1"/>
  <c r="E270" i="1" s="1"/>
  <c r="D271" i="1"/>
  <c r="E271" i="1" s="1"/>
  <c r="D272" i="1"/>
  <c r="D273" i="1"/>
  <c r="E273" i="1" s="1"/>
  <c r="D274" i="1"/>
  <c r="E274" i="1" s="1"/>
  <c r="D275" i="1"/>
  <c r="E275" i="1" s="1"/>
  <c r="D276" i="1"/>
  <c r="D277" i="1"/>
  <c r="E277" i="1" s="1"/>
  <c r="D278" i="1"/>
  <c r="E278" i="1" s="1"/>
  <c r="D279" i="1"/>
  <c r="E279" i="1" s="1"/>
  <c r="D280" i="1"/>
  <c r="D281" i="1"/>
  <c r="E281" i="1" s="1"/>
  <c r="D282" i="1"/>
  <c r="E282" i="1" s="1"/>
  <c r="D283" i="1"/>
  <c r="E283" i="1" s="1"/>
  <c r="D284" i="1"/>
  <c r="D285" i="1"/>
  <c r="E285" i="1" s="1"/>
  <c r="D286" i="1"/>
  <c r="E286" i="1" s="1"/>
  <c r="D287" i="1"/>
  <c r="E287" i="1" s="1"/>
  <c r="D288" i="1"/>
  <c r="D289" i="1"/>
  <c r="E289" i="1" s="1"/>
  <c r="D290" i="1"/>
  <c r="E290" i="1" s="1"/>
  <c r="D291" i="1"/>
  <c r="E291" i="1" s="1"/>
  <c r="D292" i="1"/>
  <c r="D293" i="1"/>
  <c r="E293" i="1" s="1"/>
  <c r="D294" i="1"/>
  <c r="E294" i="1" s="1"/>
  <c r="D295" i="1"/>
  <c r="E295" i="1" s="1"/>
  <c r="D296" i="1"/>
  <c r="D297" i="1"/>
  <c r="E297" i="1" s="1"/>
  <c r="D298" i="1"/>
  <c r="E298" i="1" s="1"/>
  <c r="D299" i="1"/>
  <c r="E299" i="1" s="1"/>
  <c r="D300" i="1"/>
  <c r="D301" i="1"/>
  <c r="E301" i="1" s="1"/>
  <c r="D302" i="1"/>
  <c r="E302" i="1" s="1"/>
  <c r="D303" i="1"/>
  <c r="E303" i="1" s="1"/>
  <c r="D304" i="1"/>
  <c r="D305" i="1"/>
  <c r="E305" i="1" s="1"/>
  <c r="D306" i="1"/>
  <c r="E306" i="1" s="1"/>
  <c r="D307" i="1"/>
  <c r="E307" i="1" s="1"/>
  <c r="D308" i="1"/>
  <c r="D309" i="1"/>
  <c r="E309" i="1" s="1"/>
  <c r="D310" i="1"/>
  <c r="E310" i="1" s="1"/>
  <c r="D311" i="1"/>
  <c r="E311" i="1" s="1"/>
  <c r="D312" i="1"/>
  <c r="D313" i="1"/>
  <c r="E313" i="1" s="1"/>
  <c r="D314" i="1"/>
  <c r="E314" i="1" s="1"/>
  <c r="D315" i="1"/>
  <c r="E315" i="1" s="1"/>
  <c r="D316" i="1"/>
  <c r="D317" i="1"/>
  <c r="E317" i="1" s="1"/>
  <c r="D318" i="1"/>
  <c r="E318" i="1" s="1"/>
  <c r="D319" i="1"/>
  <c r="E319" i="1" s="1"/>
  <c r="D320" i="1"/>
  <c r="D321" i="1"/>
  <c r="E321" i="1" s="1"/>
  <c r="D322" i="1"/>
  <c r="E322" i="1" s="1"/>
  <c r="D323" i="1"/>
  <c r="E323" i="1" s="1"/>
  <c r="D324" i="1"/>
  <c r="D325" i="1"/>
  <c r="E325" i="1" s="1"/>
  <c r="D326" i="1"/>
  <c r="E326" i="1" s="1"/>
  <c r="D327" i="1"/>
  <c r="E327" i="1" s="1"/>
  <c r="D328" i="1"/>
  <c r="D329" i="1"/>
  <c r="E329" i="1" s="1"/>
  <c r="D330" i="1"/>
  <c r="E330" i="1" s="1"/>
  <c r="D331" i="1"/>
  <c r="E331" i="1" s="1"/>
  <c r="D332" i="1"/>
  <c r="D333" i="1"/>
  <c r="E333" i="1" s="1"/>
  <c r="D334" i="1"/>
  <c r="E334" i="1" s="1"/>
  <c r="D335" i="1"/>
  <c r="E335" i="1" s="1"/>
  <c r="D336" i="1"/>
  <c r="D337" i="1"/>
  <c r="E337" i="1" s="1"/>
  <c r="D338" i="1"/>
  <c r="E338" i="1" s="1"/>
  <c r="D339" i="1"/>
  <c r="E339" i="1" s="1"/>
  <c r="D340" i="1"/>
  <c r="D341" i="1"/>
  <c r="E341" i="1" s="1"/>
  <c r="D342" i="1"/>
  <c r="E342" i="1" s="1"/>
  <c r="D343" i="1"/>
  <c r="E343" i="1" s="1"/>
  <c r="D344" i="1"/>
  <c r="D345" i="1"/>
  <c r="E345" i="1" s="1"/>
  <c r="D346" i="1"/>
  <c r="E346" i="1" s="1"/>
  <c r="D347" i="1"/>
  <c r="E347" i="1" s="1"/>
  <c r="D348" i="1"/>
  <c r="D349" i="1"/>
  <c r="E349" i="1" s="1"/>
  <c r="D350" i="1"/>
  <c r="E350" i="1" s="1"/>
  <c r="D351" i="1"/>
  <c r="E351" i="1" s="1"/>
  <c r="D352" i="1"/>
  <c r="D353" i="1"/>
  <c r="E353" i="1" s="1"/>
  <c r="D354" i="1"/>
  <c r="E354" i="1" s="1"/>
  <c r="D355" i="1"/>
  <c r="E355" i="1" s="1"/>
  <c r="D356" i="1"/>
  <c r="D357" i="1"/>
  <c r="E357" i="1" s="1"/>
  <c r="D358" i="1"/>
  <c r="E358" i="1" s="1"/>
  <c r="D359" i="1"/>
  <c r="E359" i="1" s="1"/>
  <c r="D360" i="1"/>
  <c r="D361" i="1"/>
  <c r="E361" i="1" s="1"/>
  <c r="D362" i="1"/>
  <c r="E362" i="1" s="1"/>
  <c r="D363" i="1"/>
  <c r="E363" i="1" s="1"/>
  <c r="D364" i="1"/>
  <c r="D365" i="1"/>
  <c r="E365" i="1" s="1"/>
  <c r="D366" i="1"/>
  <c r="E366" i="1" s="1"/>
  <c r="D367" i="1"/>
  <c r="E367" i="1" s="1"/>
  <c r="D368" i="1"/>
  <c r="D369" i="1"/>
  <c r="E369" i="1" s="1"/>
  <c r="D370" i="1"/>
  <c r="E370" i="1" s="1"/>
  <c r="D371" i="1"/>
  <c r="E371" i="1" s="1"/>
  <c r="D372" i="1"/>
  <c r="D373" i="1"/>
  <c r="E373" i="1" s="1"/>
  <c r="D374" i="1"/>
  <c r="E374" i="1" s="1"/>
  <c r="D375" i="1"/>
  <c r="E375" i="1" s="1"/>
  <c r="D376" i="1"/>
  <c r="D377" i="1"/>
  <c r="E377" i="1" s="1"/>
  <c r="D378" i="1"/>
  <c r="E378" i="1" s="1"/>
  <c r="D379" i="1"/>
  <c r="E379" i="1" s="1"/>
  <c r="D380" i="1"/>
  <c r="D381" i="1"/>
  <c r="E381" i="1" s="1"/>
  <c r="D382" i="1"/>
  <c r="E382" i="1" s="1"/>
  <c r="D383" i="1"/>
  <c r="E383" i="1" s="1"/>
  <c r="D384" i="1"/>
  <c r="D385" i="1"/>
  <c r="E385" i="1" s="1"/>
  <c r="D386" i="1"/>
  <c r="E386" i="1" s="1"/>
  <c r="D387" i="1"/>
  <c r="E387" i="1" s="1"/>
  <c r="D388" i="1"/>
  <c r="D389" i="1"/>
  <c r="E389" i="1" s="1"/>
  <c r="D390" i="1"/>
  <c r="E390" i="1" s="1"/>
  <c r="D391" i="1"/>
  <c r="E391" i="1" s="1"/>
  <c r="D392" i="1"/>
  <c r="D393" i="1"/>
  <c r="D394" i="1"/>
  <c r="E394" i="1" s="1"/>
  <c r="D395" i="1"/>
  <c r="E395" i="1" s="1"/>
  <c r="D396" i="1"/>
  <c r="D397" i="1"/>
  <c r="E397" i="1" s="1"/>
  <c r="D398" i="1"/>
  <c r="E398" i="1" s="1"/>
  <c r="D399" i="1"/>
  <c r="E399" i="1" s="1"/>
  <c r="D400" i="1"/>
  <c r="D401" i="1"/>
  <c r="E401" i="1" s="1"/>
  <c r="D402" i="1"/>
  <c r="E402" i="1" s="1"/>
  <c r="D403" i="1"/>
  <c r="E403" i="1" s="1"/>
  <c r="D404" i="1"/>
  <c r="D405" i="1"/>
  <c r="E405" i="1" s="1"/>
  <c r="D406" i="1"/>
  <c r="E406" i="1" s="1"/>
  <c r="D407" i="1"/>
  <c r="E407" i="1" s="1"/>
  <c r="D408" i="1"/>
  <c r="D409" i="1"/>
  <c r="E409" i="1" s="1"/>
  <c r="D410" i="1"/>
  <c r="E410" i="1" s="1"/>
  <c r="D411" i="1"/>
  <c r="E411" i="1" s="1"/>
  <c r="D412" i="1"/>
  <c r="D413" i="1"/>
  <c r="E413" i="1" s="1"/>
  <c r="D414" i="1"/>
  <c r="E414" i="1" s="1"/>
  <c r="D415" i="1"/>
  <c r="E415" i="1" s="1"/>
  <c r="D416" i="1"/>
  <c r="D417" i="1"/>
  <c r="E417" i="1" s="1"/>
  <c r="D418" i="1"/>
  <c r="E418" i="1" s="1"/>
  <c r="D419" i="1"/>
  <c r="E419" i="1" s="1"/>
  <c r="D420" i="1"/>
  <c r="D421" i="1"/>
  <c r="E421" i="1" s="1"/>
  <c r="D422" i="1"/>
  <c r="E422" i="1" s="1"/>
  <c r="D423" i="1"/>
  <c r="E423" i="1" s="1"/>
  <c r="D424" i="1"/>
  <c r="D425" i="1"/>
  <c r="E425" i="1" s="1"/>
  <c r="D426" i="1"/>
  <c r="E426" i="1" s="1"/>
  <c r="D427" i="1"/>
  <c r="E427" i="1" s="1"/>
  <c r="D428" i="1"/>
  <c r="D429" i="1"/>
  <c r="E429" i="1" s="1"/>
  <c r="D430" i="1"/>
  <c r="E430" i="1" s="1"/>
  <c r="D431" i="1"/>
  <c r="E431" i="1" s="1"/>
  <c r="D432" i="1"/>
  <c r="D433" i="1"/>
  <c r="E433" i="1" s="1"/>
  <c r="D434" i="1"/>
  <c r="E434" i="1" s="1"/>
  <c r="D435" i="1"/>
  <c r="E435" i="1" s="1"/>
  <c r="D436" i="1"/>
  <c r="D437" i="1"/>
  <c r="E437" i="1" s="1"/>
  <c r="D438" i="1"/>
  <c r="E438" i="1" s="1"/>
  <c r="D439" i="1"/>
  <c r="E439" i="1" s="1"/>
  <c r="D440" i="1"/>
  <c r="D441" i="1"/>
  <c r="E441" i="1" s="1"/>
  <c r="D442" i="1"/>
  <c r="E442" i="1" s="1"/>
  <c r="D443" i="1"/>
  <c r="E443" i="1" s="1"/>
  <c r="D444" i="1"/>
  <c r="D445" i="1"/>
  <c r="E445" i="1" s="1"/>
  <c r="D446" i="1"/>
  <c r="E446" i="1" s="1"/>
  <c r="D447" i="1"/>
  <c r="E447" i="1" s="1"/>
  <c r="D448" i="1"/>
  <c r="D449" i="1"/>
  <c r="E449" i="1" s="1"/>
  <c r="D450" i="1"/>
  <c r="E450" i="1" s="1"/>
  <c r="D451" i="1"/>
  <c r="E451" i="1" s="1"/>
  <c r="D452" i="1"/>
  <c r="D453" i="1"/>
  <c r="E453" i="1" s="1"/>
  <c r="D454" i="1"/>
  <c r="E454" i="1" s="1"/>
  <c r="D455" i="1"/>
  <c r="E455" i="1" s="1"/>
  <c r="D456" i="1"/>
  <c r="D457" i="1"/>
  <c r="E457" i="1" s="1"/>
  <c r="D458" i="1"/>
  <c r="E458" i="1" s="1"/>
  <c r="D459" i="1"/>
  <c r="E459" i="1" s="1"/>
  <c r="D460" i="1"/>
  <c r="D461" i="1"/>
  <c r="E461" i="1" s="1"/>
  <c r="D462" i="1"/>
  <c r="E462" i="1" s="1"/>
  <c r="D463" i="1"/>
  <c r="E463" i="1" s="1"/>
  <c r="D464" i="1"/>
  <c r="D465" i="1"/>
  <c r="E465" i="1" s="1"/>
  <c r="D466" i="1"/>
  <c r="E466" i="1" s="1"/>
  <c r="D467" i="1"/>
  <c r="E467" i="1" s="1"/>
  <c r="D468" i="1"/>
  <c r="D469" i="1"/>
  <c r="E469" i="1" s="1"/>
  <c r="D470" i="1"/>
  <c r="E470" i="1" s="1"/>
  <c r="D471" i="1"/>
  <c r="E471" i="1" s="1"/>
  <c r="D472" i="1"/>
  <c r="D473" i="1"/>
  <c r="E473" i="1" s="1"/>
  <c r="D474" i="1"/>
  <c r="E474" i="1" s="1"/>
  <c r="D475" i="1"/>
  <c r="E475" i="1" s="1"/>
  <c r="D476" i="1"/>
  <c r="D477" i="1"/>
  <c r="E477" i="1" s="1"/>
  <c r="D478" i="1"/>
  <c r="E478" i="1" s="1"/>
  <c r="D479" i="1"/>
  <c r="E479" i="1" s="1"/>
  <c r="D480" i="1"/>
  <c r="D481" i="1"/>
  <c r="E481" i="1" s="1"/>
  <c r="D482" i="1"/>
  <c r="E482" i="1" s="1"/>
  <c r="D483" i="1"/>
  <c r="E483" i="1" s="1"/>
  <c r="D484" i="1"/>
  <c r="D485" i="1"/>
  <c r="E485" i="1" s="1"/>
  <c r="D486" i="1"/>
  <c r="E486" i="1" s="1"/>
  <c r="D487" i="1"/>
  <c r="E487" i="1" s="1"/>
  <c r="D488" i="1"/>
  <c r="D489" i="1"/>
  <c r="E489" i="1" s="1"/>
  <c r="D490" i="1"/>
  <c r="E490" i="1" s="1"/>
  <c r="D491" i="1"/>
  <c r="E491" i="1" s="1"/>
  <c r="D492" i="1"/>
  <c r="D493" i="1"/>
  <c r="E493" i="1" s="1"/>
  <c r="D494" i="1"/>
  <c r="E494" i="1" s="1"/>
  <c r="D495" i="1"/>
  <c r="E495" i="1" s="1"/>
  <c r="D496" i="1"/>
  <c r="D497" i="1"/>
  <c r="E497" i="1" s="1"/>
  <c r="D498" i="1"/>
  <c r="E498" i="1" s="1"/>
  <c r="D499" i="1"/>
  <c r="E499" i="1" s="1"/>
  <c r="D500" i="1"/>
  <c r="D501" i="1"/>
  <c r="E501" i="1" s="1"/>
  <c r="D502" i="1"/>
  <c r="E502" i="1" s="1"/>
  <c r="D503" i="1"/>
  <c r="E503" i="1" s="1"/>
  <c r="D504" i="1"/>
  <c r="D505" i="1"/>
  <c r="E505" i="1" s="1"/>
  <c r="D506" i="1"/>
  <c r="E506" i="1" s="1"/>
  <c r="D507" i="1"/>
  <c r="E507" i="1" s="1"/>
  <c r="D508" i="1"/>
  <c r="D509" i="1"/>
  <c r="E509" i="1" s="1"/>
  <c r="D510" i="1"/>
  <c r="E510" i="1" s="1"/>
  <c r="D511" i="1"/>
  <c r="D512" i="1"/>
  <c r="D513" i="1"/>
  <c r="E513" i="1" s="1"/>
  <c r="D514" i="1"/>
  <c r="E514" i="1" s="1"/>
  <c r="D515" i="1"/>
  <c r="E515" i="1" s="1"/>
  <c r="D516" i="1"/>
  <c r="D517" i="1"/>
  <c r="E517" i="1" s="1"/>
  <c r="D518" i="1"/>
  <c r="E518" i="1" s="1"/>
  <c r="D519" i="1"/>
  <c r="E519" i="1" s="1"/>
  <c r="D520" i="1"/>
  <c r="D521" i="1"/>
  <c r="E521" i="1" s="1"/>
  <c r="D522" i="1"/>
  <c r="E522" i="1" s="1"/>
  <c r="D523" i="1"/>
  <c r="E523" i="1" s="1"/>
  <c r="D524" i="1"/>
  <c r="D525" i="1"/>
  <c r="E525" i="1" s="1"/>
  <c r="D526" i="1"/>
  <c r="E526" i="1" s="1"/>
  <c r="D527" i="1"/>
  <c r="E527" i="1" s="1"/>
  <c r="D528" i="1"/>
  <c r="D529" i="1"/>
  <c r="E529" i="1" s="1"/>
  <c r="D530" i="1"/>
  <c r="E530" i="1" s="1"/>
  <c r="D531" i="1"/>
  <c r="E531" i="1" s="1"/>
  <c r="D532" i="1"/>
  <c r="D533" i="1"/>
  <c r="E533" i="1" s="1"/>
  <c r="D534" i="1"/>
  <c r="E534" i="1" s="1"/>
  <c r="D535" i="1"/>
  <c r="E535" i="1" s="1"/>
  <c r="D536" i="1"/>
  <c r="D537" i="1"/>
  <c r="E537" i="1" s="1"/>
  <c r="D538" i="1"/>
  <c r="E538" i="1" s="1"/>
  <c r="D539" i="1"/>
  <c r="E539" i="1" s="1"/>
  <c r="D540" i="1"/>
  <c r="D541" i="1"/>
  <c r="E541" i="1" s="1"/>
  <c r="D542" i="1"/>
  <c r="E542" i="1" s="1"/>
  <c r="D543" i="1"/>
  <c r="E543" i="1" s="1"/>
  <c r="D544" i="1"/>
  <c r="D545" i="1"/>
  <c r="E545" i="1" s="1"/>
  <c r="D546" i="1"/>
  <c r="E546" i="1" s="1"/>
  <c r="D547" i="1"/>
  <c r="E547" i="1" s="1"/>
  <c r="D548" i="1"/>
  <c r="D549" i="1"/>
  <c r="E549" i="1" s="1"/>
  <c r="D550" i="1"/>
  <c r="E550" i="1" s="1"/>
  <c r="D551" i="1"/>
  <c r="E551" i="1" s="1"/>
  <c r="D552" i="1"/>
  <c r="D553" i="1"/>
  <c r="E553" i="1" s="1"/>
  <c r="D554" i="1"/>
  <c r="E554" i="1" s="1"/>
  <c r="D555" i="1"/>
  <c r="E555" i="1" s="1"/>
  <c r="D556" i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D565" i="1"/>
  <c r="E565" i="1" s="1"/>
  <c r="D566" i="1"/>
  <c r="E566" i="1" s="1"/>
  <c r="D567" i="1"/>
  <c r="E567" i="1" s="1"/>
  <c r="D568" i="1"/>
  <c r="D569" i="1"/>
  <c r="E569" i="1" s="1"/>
  <c r="D570" i="1"/>
  <c r="E570" i="1" s="1"/>
  <c r="D571" i="1"/>
  <c r="E571" i="1" s="1"/>
  <c r="D572" i="1"/>
  <c r="D573" i="1"/>
  <c r="E573" i="1" s="1"/>
  <c r="D574" i="1"/>
  <c r="E574" i="1" s="1"/>
  <c r="D575" i="1"/>
  <c r="E575" i="1" s="1"/>
  <c r="D576" i="1"/>
  <c r="D577" i="1"/>
  <c r="E577" i="1" s="1"/>
  <c r="D578" i="1"/>
  <c r="E578" i="1" s="1"/>
  <c r="D579" i="1"/>
  <c r="E579" i="1" s="1"/>
  <c r="D580" i="1"/>
  <c r="D581" i="1"/>
  <c r="E581" i="1" s="1"/>
  <c r="D582" i="1"/>
  <c r="E582" i="1" s="1"/>
  <c r="D583" i="1"/>
  <c r="E583" i="1" s="1"/>
  <c r="D584" i="1"/>
  <c r="D585" i="1"/>
  <c r="E585" i="1" s="1"/>
  <c r="D586" i="1"/>
  <c r="E586" i="1" s="1"/>
  <c r="D587" i="1"/>
  <c r="E587" i="1" s="1"/>
  <c r="D588" i="1"/>
  <c r="D589" i="1"/>
  <c r="E589" i="1" s="1"/>
  <c r="D590" i="1"/>
  <c r="E590" i="1" s="1"/>
  <c r="D591" i="1"/>
  <c r="E591" i="1" s="1"/>
  <c r="D592" i="1"/>
  <c r="D593" i="1"/>
  <c r="E593" i="1" s="1"/>
  <c r="D594" i="1"/>
  <c r="E594" i="1" s="1"/>
  <c r="D595" i="1"/>
  <c r="E595" i="1" s="1"/>
  <c r="D596" i="1"/>
  <c r="D597" i="1"/>
  <c r="E597" i="1" s="1"/>
  <c r="D598" i="1"/>
  <c r="E598" i="1" s="1"/>
  <c r="D599" i="1"/>
  <c r="E599" i="1" s="1"/>
  <c r="D600" i="1"/>
  <c r="D601" i="1"/>
  <c r="E601" i="1" s="1"/>
  <c r="D602" i="1"/>
  <c r="E602" i="1" s="1"/>
  <c r="D603" i="1"/>
  <c r="E603" i="1" s="1"/>
  <c r="D604" i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D613" i="1"/>
  <c r="E613" i="1" s="1"/>
  <c r="D614" i="1"/>
  <c r="E614" i="1" s="1"/>
  <c r="D615" i="1"/>
  <c r="E615" i="1" s="1"/>
  <c r="D616" i="1"/>
  <c r="D617" i="1"/>
  <c r="E617" i="1" s="1"/>
  <c r="D618" i="1"/>
  <c r="E618" i="1" s="1"/>
  <c r="D619" i="1"/>
  <c r="E619" i="1" s="1"/>
  <c r="D620" i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D629" i="1"/>
  <c r="E629" i="1" s="1"/>
  <c r="D630" i="1"/>
  <c r="E630" i="1" s="1"/>
  <c r="D631" i="1"/>
  <c r="E631" i="1" s="1"/>
  <c r="D632" i="1"/>
  <c r="D633" i="1"/>
  <c r="E633" i="1" s="1"/>
  <c r="D634" i="1"/>
  <c r="E634" i="1" s="1"/>
  <c r="D635" i="1"/>
  <c r="E635" i="1" s="1"/>
  <c r="D636" i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D645" i="1"/>
  <c r="E645" i="1" s="1"/>
  <c r="D646" i="1"/>
  <c r="E646" i="1" s="1"/>
  <c r="D647" i="1"/>
  <c r="E647" i="1" s="1"/>
  <c r="D648" i="1"/>
  <c r="D649" i="1"/>
  <c r="E649" i="1" s="1"/>
  <c r="D650" i="1"/>
  <c r="E650" i="1" s="1"/>
  <c r="D651" i="1"/>
  <c r="E651" i="1" s="1"/>
  <c r="D652" i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D661" i="1"/>
  <c r="E661" i="1" s="1"/>
  <c r="D662" i="1"/>
  <c r="E662" i="1" s="1"/>
  <c r="D663" i="1"/>
  <c r="E663" i="1" s="1"/>
  <c r="D664" i="1"/>
  <c r="D665" i="1"/>
  <c r="E665" i="1" s="1"/>
  <c r="D666" i="1"/>
  <c r="E666" i="1" s="1"/>
  <c r="D667" i="1"/>
  <c r="E667" i="1" s="1"/>
  <c r="D668" i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D677" i="1"/>
  <c r="E677" i="1" s="1"/>
  <c r="D678" i="1"/>
  <c r="E678" i="1" s="1"/>
  <c r="D679" i="1"/>
  <c r="E679" i="1" s="1"/>
  <c r="D680" i="1"/>
  <c r="D681" i="1"/>
  <c r="E681" i="1" s="1"/>
  <c r="D682" i="1"/>
  <c r="E682" i="1" s="1"/>
  <c r="D683" i="1"/>
  <c r="E683" i="1" s="1"/>
  <c r="D684" i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D693" i="1"/>
  <c r="E693" i="1" s="1"/>
  <c r="D694" i="1"/>
  <c r="E694" i="1" s="1"/>
  <c r="D695" i="1"/>
  <c r="E695" i="1" s="1"/>
  <c r="D696" i="1"/>
  <c r="D697" i="1"/>
  <c r="E697" i="1" s="1"/>
  <c r="D698" i="1"/>
  <c r="E698" i="1" s="1"/>
  <c r="D699" i="1"/>
  <c r="E699" i="1" s="1"/>
  <c r="D700" i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D709" i="1"/>
  <c r="E709" i="1" s="1"/>
  <c r="D710" i="1"/>
  <c r="E710" i="1" s="1"/>
  <c r="D711" i="1"/>
  <c r="E711" i="1" s="1"/>
  <c r="D712" i="1"/>
  <c r="D713" i="1"/>
  <c r="E713" i="1" s="1"/>
  <c r="D714" i="1"/>
  <c r="E714" i="1" s="1"/>
  <c r="D715" i="1"/>
  <c r="E715" i="1" s="1"/>
  <c r="D716" i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D725" i="1"/>
  <c r="E725" i="1" s="1"/>
  <c r="D726" i="1"/>
  <c r="E726" i="1" s="1"/>
  <c r="D727" i="1"/>
  <c r="E727" i="1" s="1"/>
  <c r="D728" i="1"/>
  <c r="D729" i="1"/>
  <c r="E729" i="1" s="1"/>
  <c r="D730" i="1"/>
  <c r="E730" i="1" s="1"/>
  <c r="D731" i="1"/>
  <c r="E731" i="1" s="1"/>
  <c r="D732" i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D741" i="1"/>
  <c r="E741" i="1" s="1"/>
  <c r="D742" i="1"/>
  <c r="E742" i="1" s="1"/>
  <c r="D743" i="1"/>
  <c r="E743" i="1" s="1"/>
  <c r="D744" i="1"/>
  <c r="D745" i="1"/>
  <c r="E745" i="1" s="1"/>
  <c r="D746" i="1"/>
  <c r="E746" i="1" s="1"/>
  <c r="D747" i="1"/>
  <c r="E747" i="1" s="1"/>
  <c r="D748" i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D757" i="1"/>
  <c r="E757" i="1" s="1"/>
  <c r="D758" i="1"/>
  <c r="E758" i="1" s="1"/>
  <c r="D759" i="1"/>
  <c r="E759" i="1" s="1"/>
  <c r="D760" i="1"/>
  <c r="D761" i="1"/>
  <c r="E761" i="1" s="1"/>
  <c r="D762" i="1"/>
  <c r="E762" i="1" s="1"/>
  <c r="D763" i="1"/>
  <c r="E763" i="1" s="1"/>
  <c r="D764" i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D941" i="1"/>
  <c r="E941" i="1" s="1"/>
  <c r="D942" i="1"/>
  <c r="E942" i="1" s="1"/>
  <c r="D943" i="1"/>
  <c r="E943" i="1" s="1"/>
  <c r="D944" i="1"/>
  <c r="D945" i="1"/>
  <c r="E945" i="1" s="1"/>
  <c r="D946" i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D973" i="1"/>
  <c r="E973" i="1" s="1"/>
  <c r="D974" i="1"/>
  <c r="E974" i="1" s="1"/>
  <c r="D975" i="1"/>
  <c r="E975" i="1" s="1"/>
  <c r="D976" i="1"/>
  <c r="E976" i="1" s="1"/>
  <c r="D977" i="1"/>
  <c r="E977" i="1" s="1"/>
  <c r="D978" i="1"/>
  <c r="E978" i="1" s="1"/>
  <c r="D979" i="1"/>
  <c r="E979" i="1" s="1"/>
  <c r="D980" i="1"/>
  <c r="E980" i="1" s="1"/>
  <c r="D981" i="1"/>
  <c r="E981" i="1" s="1"/>
  <c r="D982" i="1"/>
  <c r="E982" i="1" s="1"/>
  <c r="D983" i="1"/>
  <c r="E983" i="1" s="1"/>
  <c r="D984" i="1"/>
  <c r="E984" i="1" s="1"/>
  <c r="D985" i="1"/>
  <c r="E985" i="1" s="1"/>
  <c r="D986" i="1"/>
  <c r="E986" i="1" s="1"/>
  <c r="D987" i="1"/>
  <c r="E987" i="1" s="1"/>
  <c r="D988" i="1"/>
  <c r="E988" i="1" s="1"/>
  <c r="D989" i="1"/>
  <c r="E989" i="1" s="1"/>
  <c r="D990" i="1"/>
  <c r="E990" i="1" s="1"/>
  <c r="D991" i="1"/>
  <c r="E991" i="1" s="1"/>
  <c r="D992" i="1"/>
  <c r="E992" i="1" s="1"/>
  <c r="D993" i="1"/>
  <c r="E993" i="1" s="1"/>
  <c r="D994" i="1"/>
  <c r="E994" i="1" s="1"/>
  <c r="D995" i="1"/>
  <c r="E995" i="1" s="1"/>
  <c r="D996" i="1"/>
  <c r="E996" i="1" s="1"/>
  <c r="D997" i="1"/>
  <c r="E997" i="1" s="1"/>
  <c r="D998" i="1"/>
  <c r="E998" i="1" s="1"/>
  <c r="D999" i="1"/>
  <c r="E999" i="1" s="1"/>
  <c r="D1000" i="1"/>
  <c r="D1001" i="1"/>
  <c r="E1001" i="1" s="1"/>
  <c r="D1002" i="1"/>
  <c r="E1002" i="1" s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D1012" i="1"/>
  <c r="E1012" i="1" s="1"/>
  <c r="D1013" i="1"/>
  <c r="E1013" i="1" s="1"/>
  <c r="D1014" i="1"/>
  <c r="E1014" i="1" s="1"/>
  <c r="D1015" i="1"/>
  <c r="E1015" i="1" s="1"/>
  <c r="D1016" i="1"/>
  <c r="D1017" i="1"/>
  <c r="E1017" i="1" s="1"/>
  <c r="D1018" i="1"/>
  <c r="E1018" i="1" s="1"/>
  <c r="D1019" i="1"/>
  <c r="E1019" i="1" s="1"/>
  <c r="D1020" i="1"/>
  <c r="E1020" i="1" s="1"/>
  <c r="D1021" i="1"/>
  <c r="E1021" i="1" s="1"/>
  <c r="D1022" i="1"/>
  <c r="E1022" i="1" s="1"/>
  <c r="D1023" i="1"/>
  <c r="E1023" i="1" s="1"/>
  <c r="D1024" i="1"/>
  <c r="E1024" i="1" s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0" i="1"/>
  <c r="E1040" i="1" s="1"/>
  <c r="D1041" i="1"/>
  <c r="E1041" i="1" s="1"/>
  <c r="D1042" i="1"/>
  <c r="E1042" i="1" s="1"/>
  <c r="D1043" i="1"/>
  <c r="E1043" i="1" s="1"/>
  <c r="D1044" i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D1052" i="1"/>
  <c r="E1052" i="1" s="1"/>
  <c r="D1053" i="1"/>
  <c r="E1053" i="1" s="1"/>
  <c r="D1054" i="1"/>
  <c r="E1054" i="1" s="1"/>
  <c r="D1055" i="1"/>
  <c r="E1055" i="1" s="1"/>
  <c r="D1056" i="1"/>
  <c r="E1056" i="1" s="1"/>
  <c r="D1057" i="1"/>
  <c r="E1057" i="1" s="1"/>
  <c r="D1058" i="1"/>
  <c r="E1058" i="1" s="1"/>
  <c r="D1059" i="1"/>
  <c r="E1059" i="1" s="1"/>
  <c r="D1060" i="1"/>
  <c r="D1061" i="1"/>
  <c r="E1061" i="1" s="1"/>
  <c r="D1062" i="1"/>
  <c r="E1062" i="1" s="1"/>
  <c r="D1063" i="1"/>
  <c r="E1063" i="1" s="1"/>
  <c r="D1064" i="1"/>
  <c r="E1064" i="1" s="1"/>
  <c r="D1065" i="1"/>
  <c r="E1065" i="1" s="1"/>
  <c r="D1066" i="1"/>
  <c r="E1066" i="1" s="1"/>
  <c r="D1067" i="1"/>
  <c r="E1067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3" i="1"/>
  <c r="E1083" i="1" s="1"/>
  <c r="D1084" i="1"/>
  <c r="D1085" i="1"/>
  <c r="E1085" i="1" s="1"/>
  <c r="D1086" i="1"/>
  <c r="E1086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D1149" i="1"/>
  <c r="E1149" i="1" s="1"/>
  <c r="D1150" i="1"/>
  <c r="E1150" i="1" s="1"/>
  <c r="D1151" i="1"/>
  <c r="E1151" i="1" s="1"/>
  <c r="D1152" i="1"/>
  <c r="E1152" i="1" s="1"/>
  <c r="D1153" i="1"/>
  <c r="E1153" i="1" s="1"/>
  <c r="D1154" i="1"/>
  <c r="E1154" i="1" s="1"/>
  <c r="D1155" i="1"/>
  <c r="E1155" i="1" s="1"/>
  <c r="D1156" i="1"/>
  <c r="E1156" i="1" s="1"/>
  <c r="D1157" i="1"/>
  <c r="E1157" i="1" s="1"/>
  <c r="D1158" i="1"/>
  <c r="D1159" i="1"/>
  <c r="E1159" i="1" s="1"/>
  <c r="D1160" i="1"/>
  <c r="E1160" i="1" s="1"/>
  <c r="D1161" i="1"/>
  <c r="E1161" i="1" s="1"/>
  <c r="D1162" i="1"/>
  <c r="E1162" i="1" s="1"/>
  <c r="D1163" i="1"/>
  <c r="E1163" i="1" s="1"/>
  <c r="D1164" i="1"/>
  <c r="E1164" i="1" s="1"/>
  <c r="D1165" i="1"/>
  <c r="E1165" i="1" s="1"/>
  <c r="D1166" i="1"/>
  <c r="E1166" i="1" s="1"/>
  <c r="D1167" i="1"/>
  <c r="E1167" i="1" s="1"/>
  <c r="D1168" i="1"/>
  <c r="D1169" i="1"/>
  <c r="E1169" i="1" s="1"/>
  <c r="D1170" i="1"/>
  <c r="E1170" i="1" s="1"/>
  <c r="D1171" i="1"/>
  <c r="E1171" i="1" s="1"/>
  <c r="D1172" i="1"/>
  <c r="E1172" i="1" s="1"/>
  <c r="D1173" i="1"/>
  <c r="E1173" i="1" s="1"/>
  <c r="D1174" i="1"/>
  <c r="E1174" i="1" s="1"/>
  <c r="D1175" i="1"/>
  <c r="E1175" i="1" s="1"/>
  <c r="D1176" i="1"/>
  <c r="E1176" i="1" s="1"/>
  <c r="D1177" i="1"/>
  <c r="E1177" i="1" s="1"/>
  <c r="D1178" i="1"/>
  <c r="E1178" i="1" s="1"/>
  <c r="D1179" i="1"/>
  <c r="E1179" i="1" s="1"/>
  <c r="D1180" i="1"/>
  <c r="E1180" i="1" s="1"/>
  <c r="D1181" i="1"/>
  <c r="E1181" i="1" s="1"/>
  <c r="D1182" i="1"/>
  <c r="E1182" i="1" s="1"/>
  <c r="D1183" i="1"/>
  <c r="E1183" i="1" s="1"/>
  <c r="D1184" i="1"/>
  <c r="E1184" i="1" s="1"/>
  <c r="D1185" i="1"/>
  <c r="E1185" i="1" s="1"/>
  <c r="D1186" i="1"/>
  <c r="E1186" i="1" s="1"/>
  <c r="D1187" i="1"/>
  <c r="E1187" i="1" s="1"/>
  <c r="D1188" i="1"/>
  <c r="E1188" i="1" s="1"/>
  <c r="D1189" i="1"/>
  <c r="E1189" i="1" s="1"/>
  <c r="D1190" i="1"/>
  <c r="E1190" i="1" s="1"/>
  <c r="D1191" i="1"/>
  <c r="E1191" i="1" s="1"/>
  <c r="D1192" i="1"/>
  <c r="E1192" i="1" s="1"/>
  <c r="D1193" i="1"/>
  <c r="E1193" i="1" s="1"/>
  <c r="D1194" i="1"/>
  <c r="E1194" i="1" s="1"/>
  <c r="D1195" i="1"/>
  <c r="E1195" i="1" s="1"/>
  <c r="D1196" i="1"/>
  <c r="D1197" i="1"/>
  <c r="E1197" i="1" s="1"/>
  <c r="D1198" i="1"/>
  <c r="E1198" i="1" s="1"/>
  <c r="D1199" i="1"/>
  <c r="E1199" i="1" s="1"/>
  <c r="D1200" i="1"/>
  <c r="E1200" i="1" s="1"/>
  <c r="D1201" i="1"/>
  <c r="E1201" i="1" s="1"/>
  <c r="D1202" i="1"/>
  <c r="E1202" i="1" s="1"/>
  <c r="D1203" i="1"/>
  <c r="E1203" i="1" s="1"/>
  <c r="D1204" i="1"/>
  <c r="E1204" i="1" s="1"/>
  <c r="D1205" i="1"/>
  <c r="E1205" i="1" s="1"/>
  <c r="D1206" i="1"/>
  <c r="E1206" i="1" s="1"/>
  <c r="D1207" i="1"/>
  <c r="E1207" i="1" s="1"/>
  <c r="D1208" i="1"/>
  <c r="E1208" i="1" s="1"/>
  <c r="D1209" i="1"/>
  <c r="E1209" i="1" s="1"/>
  <c r="D1210" i="1"/>
  <c r="D1211" i="1"/>
  <c r="E1211" i="1" s="1"/>
  <c r="D1212" i="1"/>
  <c r="E1212" i="1" s="1"/>
  <c r="D1213" i="1"/>
  <c r="E1213" i="1" s="1"/>
  <c r="D1214" i="1"/>
  <c r="E1214" i="1" s="1"/>
  <c r="D1215" i="1"/>
  <c r="E1215" i="1" s="1"/>
  <c r="D1216" i="1"/>
  <c r="E1216" i="1" s="1"/>
  <c r="D1217" i="1"/>
  <c r="E1217" i="1" s="1"/>
  <c r="D1218" i="1"/>
  <c r="E1218" i="1" s="1"/>
  <c r="D1219" i="1"/>
  <c r="E1219" i="1" s="1"/>
  <c r="D1220" i="1"/>
  <c r="E1220" i="1" s="1"/>
  <c r="D1221" i="1"/>
  <c r="E1221" i="1" s="1"/>
  <c r="D1222" i="1"/>
  <c r="E1222" i="1" s="1"/>
  <c r="D1223" i="1"/>
  <c r="E1223" i="1" s="1"/>
  <c r="D1224" i="1"/>
  <c r="E1224" i="1" s="1"/>
  <c r="D1225" i="1"/>
  <c r="E1225" i="1" s="1"/>
  <c r="D1226" i="1"/>
  <c r="E1226" i="1" s="1"/>
  <c r="D1227" i="1"/>
  <c r="E1227" i="1" s="1"/>
  <c r="D1228" i="1"/>
  <c r="E1228" i="1" s="1"/>
  <c r="D1229" i="1"/>
  <c r="E1229" i="1" s="1"/>
  <c r="D1230" i="1"/>
  <c r="E1230" i="1" s="1"/>
  <c r="D1231" i="1"/>
  <c r="E1231" i="1" s="1"/>
  <c r="D1232" i="1"/>
  <c r="E1232" i="1" s="1"/>
  <c r="D1233" i="1"/>
  <c r="E1233" i="1" s="1"/>
  <c r="D1234" i="1"/>
  <c r="E1234" i="1" s="1"/>
  <c r="D1235" i="1"/>
  <c r="E1235" i="1" s="1"/>
  <c r="D1236" i="1"/>
  <c r="D1237" i="1"/>
  <c r="E1237" i="1" s="1"/>
  <c r="D1238" i="1"/>
  <c r="E1238" i="1" s="1"/>
  <c r="D1239" i="1"/>
  <c r="E1239" i="1" s="1"/>
  <c r="D1240" i="1"/>
  <c r="E1240" i="1" s="1"/>
  <c r="D1241" i="1"/>
  <c r="E1241" i="1" s="1"/>
  <c r="D1242" i="1"/>
  <c r="E1242" i="1" s="1"/>
  <c r="D1243" i="1"/>
  <c r="E1243" i="1" s="1"/>
  <c r="D1244" i="1"/>
  <c r="E1244" i="1" s="1"/>
  <c r="D1245" i="1"/>
  <c r="E1245" i="1" s="1"/>
  <c r="D1246" i="1"/>
  <c r="E1246" i="1" s="1"/>
  <c r="D1247" i="1"/>
  <c r="E1247" i="1" s="1"/>
  <c r="D1248" i="1"/>
  <c r="E1248" i="1" s="1"/>
  <c r="D1249" i="1"/>
  <c r="E1249" i="1" s="1"/>
  <c r="D1250" i="1"/>
  <c r="E1250" i="1" s="1"/>
  <c r="D1251" i="1"/>
  <c r="E1251" i="1" s="1"/>
  <c r="D1252" i="1"/>
  <c r="D1253" i="1"/>
  <c r="E1253" i="1" s="1"/>
  <c r="D1254" i="1"/>
  <c r="E1254" i="1" s="1"/>
  <c r="D1255" i="1"/>
  <c r="E1255" i="1" s="1"/>
  <c r="D1256" i="1"/>
  <c r="E1256" i="1" s="1"/>
  <c r="D1257" i="1"/>
  <c r="E1257" i="1" s="1"/>
  <c r="D1258" i="1"/>
  <c r="E1258" i="1" s="1"/>
  <c r="D1259" i="1"/>
  <c r="E1259" i="1" s="1"/>
  <c r="D1260" i="1"/>
  <c r="E1260" i="1" s="1"/>
  <c r="D1261" i="1"/>
  <c r="E1261" i="1" s="1"/>
  <c r="D1262" i="1"/>
  <c r="E1262" i="1" s="1"/>
  <c r="D1263" i="1"/>
  <c r="E1263" i="1" s="1"/>
  <c r="D1264" i="1"/>
  <c r="E1264" i="1" s="1"/>
  <c r="D1265" i="1"/>
  <c r="E1265" i="1" s="1"/>
  <c r="D1266" i="1"/>
  <c r="E1266" i="1" s="1"/>
  <c r="D1267" i="1"/>
  <c r="E1267" i="1" s="1"/>
  <c r="D1268" i="1"/>
  <c r="E1268" i="1" s="1"/>
  <c r="D1269" i="1"/>
  <c r="E1269" i="1" s="1"/>
  <c r="D1270" i="1"/>
  <c r="E1270" i="1" s="1"/>
  <c r="D1271" i="1"/>
  <c r="E1271" i="1" s="1"/>
  <c r="D1272" i="1"/>
  <c r="E1272" i="1" s="1"/>
  <c r="D1273" i="1"/>
  <c r="E1273" i="1" s="1"/>
  <c r="D1274" i="1"/>
  <c r="E1274" i="1" s="1"/>
  <c r="D1275" i="1"/>
  <c r="E1275" i="1" s="1"/>
  <c r="D1276" i="1"/>
  <c r="D1277" i="1"/>
  <c r="E1277" i="1" s="1"/>
  <c r="D1278" i="1"/>
  <c r="E1278" i="1" s="1"/>
  <c r="D1279" i="1"/>
  <c r="E1279" i="1" s="1"/>
  <c r="D1280" i="1"/>
  <c r="E1280" i="1" s="1"/>
  <c r="D1281" i="1"/>
  <c r="E1281" i="1" s="1"/>
  <c r="D1282" i="1"/>
  <c r="E1282" i="1" s="1"/>
  <c r="D1283" i="1"/>
  <c r="E1283" i="1" s="1"/>
  <c r="D1284" i="1"/>
  <c r="E1284" i="1" s="1"/>
  <c r="D1285" i="1"/>
  <c r="E1285" i="1" s="1"/>
  <c r="D1286" i="1"/>
  <c r="E1286" i="1" s="1"/>
  <c r="D1287" i="1"/>
  <c r="E1287" i="1" s="1"/>
  <c r="D1288" i="1"/>
  <c r="E1288" i="1" s="1"/>
  <c r="D1289" i="1"/>
  <c r="E1289" i="1" s="1"/>
  <c r="D1290" i="1"/>
  <c r="E1290" i="1" s="1"/>
  <c r="D1291" i="1"/>
  <c r="E1291" i="1" s="1"/>
  <c r="D1292" i="1"/>
  <c r="D1293" i="1"/>
  <c r="E1293" i="1" s="1"/>
  <c r="D1294" i="1"/>
  <c r="E1294" i="1" s="1"/>
  <c r="D1295" i="1"/>
  <c r="E1295" i="1" s="1"/>
  <c r="D1296" i="1"/>
  <c r="E1296" i="1" s="1"/>
  <c r="D1297" i="1"/>
  <c r="E1297" i="1" s="1"/>
  <c r="D1298" i="1"/>
  <c r="E1298" i="1" s="1"/>
  <c r="D1299" i="1"/>
  <c r="D1300" i="1"/>
  <c r="E1300" i="1" s="1"/>
  <c r="D1301" i="1"/>
  <c r="E1301" i="1" s="1"/>
  <c r="D1302" i="1"/>
  <c r="E1302" i="1" s="1"/>
  <c r="D1303" i="1"/>
  <c r="E1303" i="1" s="1"/>
  <c r="D1304" i="1"/>
  <c r="E1304" i="1" s="1"/>
  <c r="D1305" i="1"/>
  <c r="E1305" i="1" s="1"/>
  <c r="D1306" i="1"/>
  <c r="E1306" i="1" s="1"/>
  <c r="D1307" i="1"/>
  <c r="E1307" i="1" s="1"/>
  <c r="D1308" i="1"/>
  <c r="E1308" i="1" s="1"/>
  <c r="D1309" i="1"/>
  <c r="E1309" i="1" s="1"/>
  <c r="D1310" i="1"/>
  <c r="E1310" i="1" s="1"/>
  <c r="D1311" i="1"/>
  <c r="E1311" i="1" s="1"/>
  <c r="D1312" i="1"/>
  <c r="E1312" i="1" s="1"/>
  <c r="D1313" i="1"/>
  <c r="E1313" i="1" s="1"/>
  <c r="D1314" i="1"/>
  <c r="E1314" i="1" s="1"/>
  <c r="D1315" i="1"/>
  <c r="E1315" i="1" s="1"/>
  <c r="D1316" i="1"/>
  <c r="D1317" i="1"/>
  <c r="E1317" i="1" s="1"/>
  <c r="D1318" i="1"/>
  <c r="E1318" i="1" s="1"/>
  <c r="D1319" i="1"/>
  <c r="E1319" i="1" s="1"/>
  <c r="D1320" i="1"/>
  <c r="E1320" i="1" s="1"/>
  <c r="D1321" i="1"/>
  <c r="E1321" i="1" s="1"/>
  <c r="D1322" i="1"/>
  <c r="E1322" i="1" s="1"/>
  <c r="D1323" i="1"/>
  <c r="E1323" i="1" s="1"/>
  <c r="D1324" i="1"/>
  <c r="E1324" i="1" s="1"/>
  <c r="D1325" i="1"/>
  <c r="E1325" i="1" s="1"/>
  <c r="D1326" i="1"/>
  <c r="E1326" i="1" s="1"/>
  <c r="D1327" i="1"/>
  <c r="E1327" i="1" s="1"/>
  <c r="D1328" i="1"/>
  <c r="E1328" i="1" s="1"/>
  <c r="D1329" i="1"/>
  <c r="E1329" i="1" s="1"/>
  <c r="D1330" i="1"/>
  <c r="E1330" i="1" s="1"/>
  <c r="D1331" i="1"/>
  <c r="E1331" i="1" s="1"/>
  <c r="D1332" i="1"/>
  <c r="D1333" i="1"/>
  <c r="E1333" i="1" s="1"/>
  <c r="D1334" i="1"/>
  <c r="E1334" i="1" s="1"/>
  <c r="D1335" i="1"/>
  <c r="E1335" i="1" s="1"/>
  <c r="D1336" i="1"/>
  <c r="E1336" i="1" s="1"/>
  <c r="D1337" i="1"/>
  <c r="E1337" i="1" s="1"/>
  <c r="D1338" i="1"/>
  <c r="E1338" i="1" s="1"/>
  <c r="D1339" i="1"/>
  <c r="E1339" i="1" s="1"/>
  <c r="D1340" i="1"/>
  <c r="E1340" i="1" s="1"/>
  <c r="D1341" i="1"/>
  <c r="E1341" i="1" s="1"/>
  <c r="D1342" i="1"/>
  <c r="E1342" i="1" s="1"/>
  <c r="D1343" i="1"/>
  <c r="E1343" i="1" s="1"/>
  <c r="D1344" i="1"/>
  <c r="E1344" i="1" s="1"/>
  <c r="D1345" i="1"/>
  <c r="E1345" i="1" s="1"/>
  <c r="D1346" i="1"/>
  <c r="E1346" i="1" s="1"/>
  <c r="D1347" i="1"/>
  <c r="E1347" i="1" s="1"/>
  <c r="D1348" i="1"/>
  <c r="E1348" i="1" s="1"/>
  <c r="D1349" i="1"/>
  <c r="E1349" i="1" s="1"/>
  <c r="D1350" i="1"/>
  <c r="E1350" i="1" s="1"/>
  <c r="D1351" i="1"/>
  <c r="E1351" i="1" s="1"/>
  <c r="D1352" i="1"/>
  <c r="E1352" i="1" s="1"/>
  <c r="D1353" i="1"/>
  <c r="E1353" i="1" s="1"/>
  <c r="D1354" i="1"/>
  <c r="E1354" i="1" s="1"/>
  <c r="D1355" i="1"/>
  <c r="E1355" i="1" s="1"/>
  <c r="D1356" i="1"/>
  <c r="E1356" i="1" s="1"/>
  <c r="D1357" i="1"/>
  <c r="E1357" i="1" s="1"/>
  <c r="D1358" i="1"/>
  <c r="E1358" i="1" s="1"/>
  <c r="D1359" i="1"/>
  <c r="E1359" i="1" s="1"/>
  <c r="D1360" i="1"/>
  <c r="D1361" i="1"/>
  <c r="E1361" i="1" s="1"/>
  <c r="D1362" i="1"/>
  <c r="D1363" i="1"/>
  <c r="E1363" i="1" s="1"/>
  <c r="D1364" i="1"/>
  <c r="E1364" i="1" s="1"/>
  <c r="D1365" i="1"/>
  <c r="E1365" i="1" s="1"/>
  <c r="D1366" i="1"/>
  <c r="E1366" i="1" s="1"/>
  <c r="D1367" i="1"/>
  <c r="E1367" i="1" s="1"/>
  <c r="D1368" i="1"/>
  <c r="E1368" i="1" s="1"/>
  <c r="D1369" i="1"/>
  <c r="E1369" i="1" s="1"/>
  <c r="D1370" i="1"/>
  <c r="E1370" i="1" s="1"/>
  <c r="D1371" i="1"/>
  <c r="E1371" i="1" s="1"/>
  <c r="D1372" i="1"/>
  <c r="E1372" i="1" s="1"/>
  <c r="D1373" i="1"/>
  <c r="E1373" i="1" s="1"/>
  <c r="D1374" i="1"/>
  <c r="E1374" i="1" s="1"/>
  <c r="D1375" i="1"/>
  <c r="E1375" i="1" s="1"/>
  <c r="D1376" i="1"/>
  <c r="E1376" i="1" s="1"/>
  <c r="D1377" i="1"/>
  <c r="E1377" i="1" s="1"/>
  <c r="D1378" i="1"/>
  <c r="E1378" i="1" s="1"/>
  <c r="D1379" i="1"/>
  <c r="E1379" i="1" s="1"/>
  <c r="D1380" i="1"/>
  <c r="E1380" i="1" s="1"/>
  <c r="D1381" i="1"/>
  <c r="E1381" i="1" s="1"/>
  <c r="D1382" i="1"/>
  <c r="E1382" i="1" s="1"/>
  <c r="D1383" i="1"/>
  <c r="E1383" i="1" s="1"/>
  <c r="D1384" i="1"/>
  <c r="E1384" i="1" s="1"/>
  <c r="D1385" i="1"/>
  <c r="E1385" i="1" s="1"/>
  <c r="D1386" i="1"/>
  <c r="E1386" i="1" s="1"/>
  <c r="D1387" i="1"/>
  <c r="E1387" i="1" s="1"/>
  <c r="D1388" i="1"/>
  <c r="E1388" i="1" s="1"/>
  <c r="D1389" i="1"/>
  <c r="E1389" i="1" s="1"/>
  <c r="D1390" i="1"/>
  <c r="E1390" i="1" s="1"/>
  <c r="D1391" i="1"/>
  <c r="E1391" i="1" s="1"/>
  <c r="D1392" i="1"/>
  <c r="D1393" i="1"/>
  <c r="E1393" i="1" s="1"/>
  <c r="D1394" i="1"/>
  <c r="E1394" i="1" s="1"/>
  <c r="D1395" i="1"/>
  <c r="E1395" i="1" s="1"/>
  <c r="D1396" i="1"/>
  <c r="D1397" i="1"/>
  <c r="E1397" i="1" s="1"/>
  <c r="D1398" i="1"/>
  <c r="E1398" i="1" s="1"/>
  <c r="D1399" i="1"/>
  <c r="E1399" i="1" s="1"/>
  <c r="D1400" i="1"/>
  <c r="E1400" i="1" s="1"/>
  <c r="D1401" i="1"/>
  <c r="E1401" i="1" s="1"/>
  <c r="D1402" i="1"/>
  <c r="E1402" i="1" s="1"/>
  <c r="D1403" i="1"/>
  <c r="E1403" i="1" s="1"/>
  <c r="D1404" i="1"/>
  <c r="E1404" i="1" s="1"/>
  <c r="D1405" i="1"/>
  <c r="E1405" i="1" s="1"/>
  <c r="D1406" i="1"/>
  <c r="E1406" i="1" s="1"/>
  <c r="D1407" i="1"/>
  <c r="E1407" i="1" s="1"/>
  <c r="D1408" i="1"/>
  <c r="E1408" i="1" s="1"/>
  <c r="D1409" i="1"/>
  <c r="E1409" i="1" s="1"/>
  <c r="D1410" i="1"/>
  <c r="E1410" i="1" s="1"/>
  <c r="D1411" i="1"/>
  <c r="E1411" i="1" s="1"/>
  <c r="D1412" i="1"/>
  <c r="E1412" i="1" s="1"/>
  <c r="D1413" i="1"/>
  <c r="E1413" i="1" s="1"/>
  <c r="D1414" i="1"/>
  <c r="D1415" i="1"/>
  <c r="E1415" i="1" s="1"/>
  <c r="D1416" i="1"/>
  <c r="E1416" i="1" s="1"/>
  <c r="D1417" i="1"/>
  <c r="E1417" i="1" s="1"/>
  <c r="D1418" i="1"/>
  <c r="E1418" i="1" s="1"/>
  <c r="D1419" i="1"/>
  <c r="E1419" i="1" s="1"/>
  <c r="D1420" i="1"/>
  <c r="E1420" i="1" s="1"/>
  <c r="D1421" i="1"/>
  <c r="E1421" i="1" s="1"/>
  <c r="D1422" i="1"/>
  <c r="E1422" i="1" s="1"/>
  <c r="D1423" i="1"/>
  <c r="E1423" i="1" s="1"/>
  <c r="D1424" i="1"/>
  <c r="D1425" i="1"/>
  <c r="E1425" i="1" s="1"/>
  <c r="D1426" i="1"/>
  <c r="E1426" i="1" s="1"/>
  <c r="D1427" i="1"/>
  <c r="E1427" i="1" s="1"/>
  <c r="D1428" i="1"/>
  <c r="E1428" i="1" s="1"/>
  <c r="D1429" i="1"/>
  <c r="E1429" i="1" s="1"/>
  <c r="D1430" i="1"/>
  <c r="E1430" i="1" s="1"/>
  <c r="D1431" i="1"/>
  <c r="E1431" i="1" s="1"/>
  <c r="D1432" i="1"/>
  <c r="D1433" i="1"/>
  <c r="E1433" i="1" s="1"/>
  <c r="D1434" i="1"/>
  <c r="E1434" i="1" s="1"/>
  <c r="D1435" i="1"/>
  <c r="E1435" i="1" s="1"/>
  <c r="D1436" i="1"/>
  <c r="E1436" i="1" s="1"/>
  <c r="D1437" i="1"/>
  <c r="E1437" i="1" s="1"/>
  <c r="D1438" i="1"/>
  <c r="E1438" i="1" s="1"/>
  <c r="D1439" i="1"/>
  <c r="E1439" i="1" s="1"/>
  <c r="D1440" i="1"/>
  <c r="E1440" i="1" s="1"/>
  <c r="D1441" i="1"/>
  <c r="E1441" i="1" s="1"/>
  <c r="D1442" i="1"/>
  <c r="E1442" i="1" s="1"/>
  <c r="D1443" i="1"/>
  <c r="E1443" i="1" s="1"/>
  <c r="D1444" i="1"/>
  <c r="E1444" i="1" s="1"/>
  <c r="D1445" i="1"/>
  <c r="E1445" i="1" s="1"/>
  <c r="D1446" i="1"/>
  <c r="E1446" i="1" s="1"/>
  <c r="D1447" i="1"/>
  <c r="E1447" i="1" s="1"/>
  <c r="D1448" i="1"/>
  <c r="E1448" i="1" s="1"/>
  <c r="D1449" i="1"/>
  <c r="E1449" i="1" s="1"/>
  <c r="D1450" i="1"/>
  <c r="E1450" i="1" s="1"/>
  <c r="D1451" i="1"/>
  <c r="E1451" i="1" s="1"/>
  <c r="D1452" i="1"/>
  <c r="E1452" i="1" s="1"/>
  <c r="D1453" i="1"/>
  <c r="E1453" i="1" s="1"/>
  <c r="D1454" i="1"/>
  <c r="E1454" i="1" s="1"/>
  <c r="D1455" i="1"/>
  <c r="E1455" i="1" s="1"/>
  <c r="D1456" i="1"/>
  <c r="E1456" i="1" s="1"/>
  <c r="D1457" i="1"/>
  <c r="E1457" i="1" s="1"/>
  <c r="D1458" i="1"/>
  <c r="E1458" i="1" s="1"/>
  <c r="D1459" i="1"/>
  <c r="E1459" i="1" s="1"/>
  <c r="D1460" i="1"/>
  <c r="E1460" i="1" s="1"/>
  <c r="D1461" i="1"/>
  <c r="E1461" i="1" s="1"/>
  <c r="D1462" i="1"/>
  <c r="E1462" i="1" s="1"/>
  <c r="D1463" i="1"/>
  <c r="E1463" i="1" s="1"/>
  <c r="D1464" i="1"/>
  <c r="E1464" i="1" s="1"/>
  <c r="D1465" i="1"/>
  <c r="E1465" i="1" s="1"/>
  <c r="D1466" i="1"/>
  <c r="D1467" i="1"/>
  <c r="E1467" i="1" s="1"/>
  <c r="D1468" i="1"/>
  <c r="D1469" i="1"/>
  <c r="E1469" i="1" s="1"/>
  <c r="D1470" i="1"/>
  <c r="E1470" i="1" s="1"/>
  <c r="D1471" i="1"/>
  <c r="E1471" i="1" s="1"/>
  <c r="D1472" i="1"/>
  <c r="E1472" i="1" s="1"/>
  <c r="D1473" i="1"/>
  <c r="E1473" i="1" s="1"/>
  <c r="D1474" i="1"/>
  <c r="E1474" i="1" s="1"/>
  <c r="D1475" i="1"/>
  <c r="E1475" i="1" s="1"/>
  <c r="D1476" i="1"/>
  <c r="E1476" i="1" s="1"/>
  <c r="D1477" i="1"/>
  <c r="E1477" i="1" s="1"/>
  <c r="D1478" i="1"/>
  <c r="E1478" i="1" s="1"/>
  <c r="D1479" i="1"/>
  <c r="E1479" i="1" s="1"/>
  <c r="D1480" i="1"/>
  <c r="E1480" i="1" s="1"/>
  <c r="D1481" i="1"/>
  <c r="E1481" i="1" s="1"/>
  <c r="D1482" i="1"/>
  <c r="E1482" i="1" s="1"/>
  <c r="D1483" i="1"/>
  <c r="E1483" i="1" s="1"/>
  <c r="D1484" i="1"/>
  <c r="E1484" i="1" s="1"/>
  <c r="D1485" i="1"/>
  <c r="E1485" i="1" s="1"/>
  <c r="D1486" i="1"/>
  <c r="E1486" i="1" s="1"/>
  <c r="D1487" i="1"/>
  <c r="E1487" i="1" s="1"/>
  <c r="D1488" i="1"/>
  <c r="E1488" i="1" s="1"/>
  <c r="D1489" i="1"/>
  <c r="E1489" i="1" s="1"/>
  <c r="D1490" i="1"/>
  <c r="E1490" i="1" s="1"/>
  <c r="D1491" i="1"/>
  <c r="E1491" i="1" s="1"/>
  <c r="D1492" i="1"/>
  <c r="E1492" i="1" s="1"/>
  <c r="D1493" i="1"/>
  <c r="E1493" i="1" s="1"/>
  <c r="D1494" i="1"/>
  <c r="E1494" i="1" s="1"/>
  <c r="D1495" i="1"/>
  <c r="E1495" i="1" s="1"/>
  <c r="D1496" i="1"/>
  <c r="E1496" i="1" s="1"/>
  <c r="D1497" i="1"/>
  <c r="E1497" i="1" s="1"/>
  <c r="D1498" i="1"/>
  <c r="E1498" i="1" s="1"/>
  <c r="D1499" i="1"/>
  <c r="E1499" i="1" s="1"/>
  <c r="D1500" i="1"/>
  <c r="E1500" i="1" s="1"/>
  <c r="D1501" i="1"/>
  <c r="E1501" i="1" s="1"/>
  <c r="D1502" i="1"/>
  <c r="E1502" i="1" s="1"/>
  <c r="D1503" i="1"/>
  <c r="E1503" i="1" s="1"/>
  <c r="D1504" i="1"/>
  <c r="D1505" i="1"/>
  <c r="E1505" i="1" s="1"/>
  <c r="D1506" i="1"/>
  <c r="E1506" i="1" s="1"/>
  <c r="D1507" i="1"/>
  <c r="E1507" i="1" s="1"/>
  <c r="D1508" i="1"/>
  <c r="D1509" i="1"/>
  <c r="E1509" i="1" s="1"/>
  <c r="D1510" i="1"/>
  <c r="E1510" i="1" s="1"/>
  <c r="D1511" i="1"/>
  <c r="E1511" i="1" s="1"/>
  <c r="D1512" i="1"/>
  <c r="E1512" i="1" s="1"/>
  <c r="D1513" i="1"/>
  <c r="E1513" i="1" s="1"/>
  <c r="D1514" i="1"/>
  <c r="E1514" i="1" s="1"/>
  <c r="D1515" i="1"/>
  <c r="E1515" i="1" s="1"/>
  <c r="D1516" i="1"/>
  <c r="E1516" i="1" s="1"/>
  <c r="D1517" i="1"/>
  <c r="E1517" i="1" s="1"/>
  <c r="D1518" i="1"/>
  <c r="E1518" i="1" s="1"/>
  <c r="D1519" i="1"/>
  <c r="E1519" i="1" s="1"/>
  <c r="D1520" i="1"/>
  <c r="E1520" i="1" s="1"/>
  <c r="D1521" i="1"/>
  <c r="E1521" i="1" s="1"/>
  <c r="D1522" i="1"/>
  <c r="E1522" i="1" s="1"/>
  <c r="D1523" i="1"/>
  <c r="E1523" i="1" s="1"/>
  <c r="D1524" i="1"/>
  <c r="E1524" i="1" s="1"/>
  <c r="D1525" i="1"/>
  <c r="E1525" i="1" s="1"/>
  <c r="D1526" i="1"/>
  <c r="E1526" i="1" s="1"/>
  <c r="D1527" i="1"/>
  <c r="E1527" i="1" s="1"/>
  <c r="D1528" i="1"/>
  <c r="D1529" i="1"/>
  <c r="E1529" i="1" s="1"/>
  <c r="D1530" i="1"/>
  <c r="E1530" i="1" s="1"/>
  <c r="D1531" i="1"/>
  <c r="E1531" i="1" s="1"/>
  <c r="D1532" i="1"/>
  <c r="E1532" i="1" s="1"/>
  <c r="D1533" i="1"/>
  <c r="E1533" i="1" s="1"/>
  <c r="D1534" i="1"/>
  <c r="E1534" i="1" s="1"/>
  <c r="D1535" i="1"/>
  <c r="E1535" i="1" s="1"/>
  <c r="D1536" i="1"/>
  <c r="E1536" i="1" s="1"/>
  <c r="D1537" i="1"/>
  <c r="E1537" i="1" s="1"/>
  <c r="D1538" i="1"/>
  <c r="E1538" i="1" s="1"/>
  <c r="D1539" i="1"/>
  <c r="E1539" i="1" s="1"/>
  <c r="D1540" i="1"/>
  <c r="D1541" i="1"/>
  <c r="E1541" i="1" s="1"/>
  <c r="D1542" i="1"/>
  <c r="E1542" i="1" s="1"/>
  <c r="D1543" i="1"/>
  <c r="E1543" i="1" s="1"/>
  <c r="D1544" i="1"/>
  <c r="E1544" i="1" s="1"/>
  <c r="D1545" i="1"/>
  <c r="E1545" i="1" s="1"/>
  <c r="D1546" i="1"/>
  <c r="E1546" i="1" s="1"/>
  <c r="D1547" i="1"/>
  <c r="E1547" i="1" s="1"/>
  <c r="D1548" i="1"/>
  <c r="E1548" i="1" s="1"/>
  <c r="D1549" i="1"/>
  <c r="E1549" i="1" s="1"/>
  <c r="D1550" i="1"/>
  <c r="E1550" i="1" s="1"/>
  <c r="D1551" i="1"/>
  <c r="E1551" i="1" s="1"/>
  <c r="D1552" i="1"/>
  <c r="E1552" i="1" s="1"/>
  <c r="D1553" i="1"/>
  <c r="E1553" i="1" s="1"/>
  <c r="D1554" i="1"/>
  <c r="E1554" i="1" s="1"/>
  <c r="D1555" i="1"/>
  <c r="E1555" i="1" s="1"/>
  <c r="D1556" i="1"/>
  <c r="E1556" i="1" s="1"/>
  <c r="D1557" i="1"/>
  <c r="E1557" i="1" s="1"/>
  <c r="D1558" i="1"/>
  <c r="E1558" i="1" s="1"/>
  <c r="D1559" i="1"/>
  <c r="E1559" i="1" s="1"/>
  <c r="D1560" i="1"/>
  <c r="D1561" i="1"/>
  <c r="E1561" i="1" s="1"/>
  <c r="D1562" i="1"/>
  <c r="E1562" i="1" s="1"/>
  <c r="D1563" i="1"/>
  <c r="E1563" i="1" s="1"/>
  <c r="D1564" i="1"/>
  <c r="E1564" i="1" s="1"/>
  <c r="D1565" i="1"/>
  <c r="E1565" i="1" s="1"/>
  <c r="D1566" i="1"/>
  <c r="E1566" i="1" s="1"/>
  <c r="D1567" i="1"/>
  <c r="E1567" i="1" s="1"/>
  <c r="D1568" i="1"/>
  <c r="D1569" i="1"/>
  <c r="E1569" i="1" s="1"/>
  <c r="D1570" i="1"/>
  <c r="E1570" i="1" s="1"/>
  <c r="D1571" i="1"/>
  <c r="E1571" i="1" s="1"/>
  <c r="D1572" i="1"/>
  <c r="E1572" i="1" s="1"/>
  <c r="D1573" i="1"/>
  <c r="E1573" i="1" s="1"/>
  <c r="D1574" i="1"/>
  <c r="E1574" i="1" s="1"/>
  <c r="D1575" i="1"/>
  <c r="E1575" i="1" s="1"/>
  <c r="D1576" i="1"/>
  <c r="E1576" i="1" s="1"/>
  <c r="D1577" i="1"/>
  <c r="E1577" i="1" s="1"/>
  <c r="D1578" i="1"/>
  <c r="E1578" i="1" s="1"/>
  <c r="D1579" i="1"/>
  <c r="E1579" i="1" s="1"/>
  <c r="D1580" i="1"/>
  <c r="E1580" i="1" s="1"/>
  <c r="D1581" i="1"/>
  <c r="E1581" i="1" s="1"/>
  <c r="D1582" i="1"/>
  <c r="E1582" i="1" s="1"/>
  <c r="D1583" i="1"/>
  <c r="E1583" i="1" s="1"/>
  <c r="D1584" i="1"/>
  <c r="E1584" i="1" s="1"/>
  <c r="D1585" i="1"/>
  <c r="E1585" i="1" s="1"/>
  <c r="D1586" i="1"/>
  <c r="E1586" i="1" s="1"/>
  <c r="D1587" i="1"/>
  <c r="E1587" i="1" s="1"/>
  <c r="D1588" i="1"/>
  <c r="D1589" i="1"/>
  <c r="E1589" i="1" s="1"/>
  <c r="D1590" i="1"/>
  <c r="E1590" i="1" s="1"/>
  <c r="D1591" i="1"/>
  <c r="E1591" i="1" s="1"/>
  <c r="D1592" i="1"/>
  <c r="D1593" i="1"/>
  <c r="E1593" i="1" s="1"/>
  <c r="D1594" i="1"/>
  <c r="E1594" i="1" s="1"/>
  <c r="D1595" i="1"/>
  <c r="E1595" i="1" s="1"/>
  <c r="D1596" i="1"/>
  <c r="E1596" i="1" s="1"/>
  <c r="D1597" i="1"/>
  <c r="E1597" i="1" s="1"/>
  <c r="D1598" i="1"/>
  <c r="E1598" i="1" s="1"/>
  <c r="D1599" i="1"/>
  <c r="E1599" i="1" s="1"/>
  <c r="D1600" i="1"/>
  <c r="E1600" i="1" s="1"/>
  <c r="D1601" i="1"/>
  <c r="E1601" i="1" s="1"/>
  <c r="D1602" i="1"/>
  <c r="E1602" i="1" s="1"/>
  <c r="D1603" i="1"/>
  <c r="E1603" i="1" s="1"/>
  <c r="D1604" i="1"/>
  <c r="E1604" i="1" s="1"/>
  <c r="D1605" i="1"/>
  <c r="E1605" i="1" s="1"/>
  <c r="D1606" i="1"/>
  <c r="E1606" i="1" s="1"/>
  <c r="D1607" i="1"/>
  <c r="E1607" i="1" s="1"/>
  <c r="D1608" i="1"/>
  <c r="E1608" i="1" s="1"/>
  <c r="D1609" i="1"/>
  <c r="E1609" i="1" s="1"/>
  <c r="D1610" i="1"/>
  <c r="E1610" i="1" s="1"/>
  <c r="D1611" i="1"/>
  <c r="E1611" i="1" s="1"/>
  <c r="D1612" i="1"/>
  <c r="E1612" i="1" s="1"/>
  <c r="D1613" i="1"/>
  <c r="E1613" i="1" s="1"/>
  <c r="D1614" i="1"/>
  <c r="E1614" i="1" s="1"/>
  <c r="D1615" i="1"/>
  <c r="E1615" i="1" s="1"/>
  <c r="D1616" i="1"/>
  <c r="D1617" i="1"/>
  <c r="E1617" i="1" s="1"/>
  <c r="D1618" i="1"/>
  <c r="E1618" i="1" s="1"/>
  <c r="D1619" i="1"/>
  <c r="E1619" i="1" s="1"/>
  <c r="D1620" i="1"/>
  <c r="E1620" i="1" s="1"/>
  <c r="D1621" i="1"/>
  <c r="E1621" i="1" s="1"/>
  <c r="D1622" i="1"/>
  <c r="E1622" i="1" s="1"/>
  <c r="D1623" i="1"/>
  <c r="E1623" i="1" s="1"/>
  <c r="D1624" i="1"/>
  <c r="D1625" i="1"/>
  <c r="E1625" i="1" s="1"/>
  <c r="D1626" i="1"/>
  <c r="E1626" i="1" s="1"/>
  <c r="D1627" i="1"/>
  <c r="E1627" i="1" s="1"/>
  <c r="D1628" i="1"/>
  <c r="E1628" i="1" s="1"/>
  <c r="D1629" i="1"/>
  <c r="E1629" i="1" s="1"/>
  <c r="D1630" i="1"/>
  <c r="E1630" i="1" s="1"/>
  <c r="D1631" i="1"/>
  <c r="E1631" i="1" s="1"/>
  <c r="D1632" i="1"/>
  <c r="E1632" i="1" s="1"/>
  <c r="D1633" i="1"/>
  <c r="E1633" i="1" s="1"/>
  <c r="D1634" i="1"/>
  <c r="E1634" i="1" s="1"/>
  <c r="D1635" i="1"/>
  <c r="E1635" i="1" s="1"/>
  <c r="D1636" i="1"/>
  <c r="E1636" i="1" s="1"/>
  <c r="D1637" i="1"/>
  <c r="E1637" i="1" s="1"/>
  <c r="D1638" i="1"/>
  <c r="E1638" i="1" s="1"/>
  <c r="D1639" i="1"/>
  <c r="E1639" i="1" s="1"/>
  <c r="D1640" i="1"/>
  <c r="E1640" i="1" s="1"/>
  <c r="D1641" i="1"/>
  <c r="E1641" i="1" s="1"/>
  <c r="D1642" i="1"/>
  <c r="E1642" i="1" s="1"/>
  <c r="D1643" i="1"/>
  <c r="E1643" i="1" s="1"/>
  <c r="D1644" i="1"/>
  <c r="E1644" i="1" s="1"/>
  <c r="D1645" i="1"/>
  <c r="E1645" i="1" s="1"/>
  <c r="D1646" i="1"/>
  <c r="E1646" i="1" s="1"/>
  <c r="D1647" i="1"/>
  <c r="E1647" i="1" s="1"/>
  <c r="D1648" i="1"/>
  <c r="D1649" i="1"/>
  <c r="E1649" i="1" s="1"/>
  <c r="D1650" i="1"/>
  <c r="E1650" i="1" s="1"/>
  <c r="D1651" i="1"/>
  <c r="E1651" i="1" s="1"/>
  <c r="D1652" i="1"/>
  <c r="D1653" i="1"/>
  <c r="E1653" i="1" s="1"/>
  <c r="D1654" i="1"/>
  <c r="E1654" i="1" s="1"/>
  <c r="D1655" i="1"/>
  <c r="E1655" i="1" s="1"/>
  <c r="D1656" i="1"/>
  <c r="E1656" i="1" s="1"/>
  <c r="D1657" i="1"/>
  <c r="E1657" i="1" s="1"/>
  <c r="D1658" i="1"/>
  <c r="E1658" i="1" s="1"/>
  <c r="D1659" i="1"/>
  <c r="E1659" i="1" s="1"/>
  <c r="D1660" i="1"/>
  <c r="E1660" i="1" s="1"/>
  <c r="D1661" i="1"/>
  <c r="D1662" i="1"/>
  <c r="E1662" i="1" s="1"/>
  <c r="D1663" i="1"/>
  <c r="E1663" i="1" s="1"/>
  <c r="D1664" i="1"/>
  <c r="D1665" i="1"/>
  <c r="E1665" i="1" s="1"/>
  <c r="D1666" i="1"/>
  <c r="E1666" i="1" s="1"/>
  <c r="D1667" i="1"/>
  <c r="E1667" i="1" s="1"/>
  <c r="D1668" i="1"/>
  <c r="D1669" i="1"/>
  <c r="E1669" i="1" s="1"/>
  <c r="D1670" i="1"/>
  <c r="E1670" i="1" s="1"/>
  <c r="D1671" i="1"/>
  <c r="E1671" i="1" s="1"/>
  <c r="D1672" i="1"/>
  <c r="E1672" i="1" s="1"/>
  <c r="D1673" i="1"/>
  <c r="E1673" i="1" s="1"/>
  <c r="D1674" i="1"/>
  <c r="E1674" i="1" s="1"/>
  <c r="D1675" i="1"/>
  <c r="E1675" i="1" s="1"/>
  <c r="D1676" i="1"/>
  <c r="E1676" i="1" s="1"/>
  <c r="D1677" i="1"/>
  <c r="E1677" i="1" s="1"/>
  <c r="D1678" i="1"/>
  <c r="E1678" i="1" s="1"/>
  <c r="D1679" i="1"/>
  <c r="E1679" i="1" s="1"/>
  <c r="D1680" i="1"/>
  <c r="E1680" i="1" s="1"/>
  <c r="D1681" i="1"/>
  <c r="E1681" i="1" s="1"/>
  <c r="D1682" i="1"/>
  <c r="E1682" i="1" s="1"/>
  <c r="D1683" i="1"/>
  <c r="E1683" i="1" s="1"/>
  <c r="D1684" i="1"/>
  <c r="E1684" i="1" s="1"/>
  <c r="D1685" i="1"/>
  <c r="E1685" i="1" s="1"/>
  <c r="D1686" i="1"/>
  <c r="E1686" i="1" s="1"/>
  <c r="D1687" i="1"/>
  <c r="E1687" i="1" s="1"/>
  <c r="D1688" i="1"/>
  <c r="E1688" i="1" s="1"/>
  <c r="D1689" i="1"/>
  <c r="E1689" i="1" s="1"/>
  <c r="D1690" i="1"/>
  <c r="E1690" i="1" s="1"/>
  <c r="D1691" i="1"/>
  <c r="E1691" i="1" s="1"/>
  <c r="D1692" i="1"/>
  <c r="D1693" i="1"/>
  <c r="E1693" i="1" s="1"/>
  <c r="D1694" i="1"/>
  <c r="E1694" i="1" s="1"/>
  <c r="D1695" i="1"/>
  <c r="E1695" i="1" s="1"/>
  <c r="D1696" i="1"/>
  <c r="D1697" i="1"/>
  <c r="E1697" i="1" s="1"/>
  <c r="D1698" i="1"/>
  <c r="E1698" i="1" s="1"/>
  <c r="D1699" i="1"/>
  <c r="E1699" i="1" s="1"/>
  <c r="D1700" i="1"/>
  <c r="E1700" i="1" s="1"/>
  <c r="D1701" i="1"/>
  <c r="E1701" i="1" s="1"/>
  <c r="D1702" i="1"/>
  <c r="E1702" i="1" s="1"/>
  <c r="D1703" i="1"/>
  <c r="E1703" i="1" s="1"/>
  <c r="D1704" i="1"/>
  <c r="E1704" i="1" s="1"/>
  <c r="D1705" i="1"/>
  <c r="D1706" i="1"/>
  <c r="E1706" i="1" s="1"/>
  <c r="D1707" i="1"/>
  <c r="E1707" i="1" s="1"/>
  <c r="D1708" i="1"/>
  <c r="E1708" i="1" s="1"/>
  <c r="D1709" i="1"/>
  <c r="E1709" i="1" s="1"/>
  <c r="D1710" i="1"/>
  <c r="D1711" i="1"/>
  <c r="E1711" i="1" s="1"/>
  <c r="D1712" i="1"/>
  <c r="E1712" i="1" s="1"/>
  <c r="D1713" i="1"/>
  <c r="E1713" i="1" s="1"/>
  <c r="D1714" i="1"/>
  <c r="D1715" i="1"/>
  <c r="E1715" i="1" s="1"/>
  <c r="D1716" i="1"/>
  <c r="E1716" i="1" s="1"/>
  <c r="D1717" i="1"/>
  <c r="E1717" i="1" s="1"/>
  <c r="D1718" i="1"/>
  <c r="D1719" i="1"/>
  <c r="E1719" i="1" s="1"/>
  <c r="D1720" i="1"/>
  <c r="E1720" i="1" s="1"/>
  <c r="D1721" i="1"/>
  <c r="E1721" i="1" s="1"/>
  <c r="D1722" i="1"/>
  <c r="D1723" i="1"/>
  <c r="E1723" i="1" s="1"/>
  <c r="D1724" i="1"/>
  <c r="E1724" i="1" s="1"/>
  <c r="D1725" i="1"/>
  <c r="E1725" i="1" s="1"/>
  <c r="D1726" i="1"/>
  <c r="D1727" i="1"/>
  <c r="E1727" i="1" s="1"/>
  <c r="D1728" i="1"/>
  <c r="E1728" i="1" s="1"/>
  <c r="D1729" i="1"/>
  <c r="E1729" i="1" s="1"/>
  <c r="D1730" i="1"/>
  <c r="D1731" i="1"/>
  <c r="E1731" i="1" s="1"/>
  <c r="D1732" i="1"/>
  <c r="E1732" i="1" s="1"/>
  <c r="D1733" i="1"/>
  <c r="E1733" i="1" s="1"/>
  <c r="D1734" i="1"/>
  <c r="D1735" i="1"/>
  <c r="E1735" i="1" s="1"/>
  <c r="D1736" i="1"/>
  <c r="E1736" i="1" s="1"/>
  <c r="D1737" i="1"/>
  <c r="E1737" i="1" s="1"/>
  <c r="D1738" i="1"/>
  <c r="D1739" i="1"/>
  <c r="E1739" i="1" s="1"/>
  <c r="D1740" i="1"/>
  <c r="E1740" i="1" s="1"/>
  <c r="D1741" i="1"/>
  <c r="E1741" i="1" s="1"/>
  <c r="D1742" i="1"/>
  <c r="D1743" i="1"/>
  <c r="E1743" i="1" s="1"/>
  <c r="D1744" i="1"/>
  <c r="E1744" i="1" s="1"/>
  <c r="D1745" i="1"/>
  <c r="E1745" i="1" s="1"/>
  <c r="D1746" i="1"/>
  <c r="D1747" i="1"/>
  <c r="E1747" i="1" s="1"/>
  <c r="D1748" i="1"/>
  <c r="D1749" i="1"/>
  <c r="E1749" i="1" s="1"/>
  <c r="D1750" i="1"/>
  <c r="D1751" i="1"/>
  <c r="E1751" i="1" s="1"/>
  <c r="D1752" i="1"/>
  <c r="E1752" i="1" s="1"/>
  <c r="D1753" i="1"/>
  <c r="E1753" i="1" s="1"/>
  <c r="D1754" i="1"/>
  <c r="D1755" i="1"/>
  <c r="E1755" i="1" s="1"/>
  <c r="D1756" i="1"/>
  <c r="E1756" i="1" s="1"/>
  <c r="D1757" i="1"/>
  <c r="E1757" i="1" s="1"/>
  <c r="D1758" i="1"/>
  <c r="D1759" i="1"/>
  <c r="E1759" i="1" s="1"/>
  <c r="D1760" i="1"/>
  <c r="E1760" i="1" s="1"/>
  <c r="D1761" i="1"/>
  <c r="E1761" i="1" s="1"/>
  <c r="D1762" i="1"/>
  <c r="D1763" i="1"/>
  <c r="E1763" i="1" s="1"/>
  <c r="D1764" i="1"/>
  <c r="E1764" i="1" s="1"/>
  <c r="D1765" i="1"/>
  <c r="E1765" i="1" s="1"/>
  <c r="D1766" i="1"/>
  <c r="D1767" i="1"/>
  <c r="E1767" i="1" s="1"/>
  <c r="D1768" i="1"/>
  <c r="E1768" i="1" s="1"/>
  <c r="D1769" i="1"/>
  <c r="E1769" i="1" s="1"/>
  <c r="D1770" i="1"/>
  <c r="D1771" i="1"/>
  <c r="E1771" i="1" s="1"/>
  <c r="D1772" i="1"/>
  <c r="D1773" i="1"/>
  <c r="E1773" i="1" s="1"/>
  <c r="D1774" i="1"/>
  <c r="D1775" i="1"/>
  <c r="E1775" i="1" s="1"/>
  <c r="D1776" i="1"/>
  <c r="E1776" i="1" s="1"/>
  <c r="D1777" i="1"/>
  <c r="E1777" i="1" s="1"/>
  <c r="D1778" i="1"/>
  <c r="D1779" i="1"/>
  <c r="E1779" i="1" s="1"/>
  <c r="D1780" i="1"/>
  <c r="D1781" i="1"/>
  <c r="E1781" i="1" s="1"/>
  <c r="D1782" i="1"/>
  <c r="D1783" i="1"/>
  <c r="E1783" i="1" s="1"/>
  <c r="D1784" i="1"/>
  <c r="E1784" i="1" s="1"/>
  <c r="D1785" i="1"/>
  <c r="E1785" i="1" s="1"/>
  <c r="D1786" i="1"/>
  <c r="D1787" i="1"/>
  <c r="E1787" i="1" s="1"/>
  <c r="D1788" i="1"/>
  <c r="E1788" i="1" s="1"/>
  <c r="D1789" i="1"/>
  <c r="E1789" i="1" s="1"/>
  <c r="D1790" i="1"/>
  <c r="D1791" i="1"/>
  <c r="E1791" i="1" s="1"/>
  <c r="D1792" i="1"/>
  <c r="E1792" i="1" s="1"/>
  <c r="D1793" i="1"/>
  <c r="E1793" i="1" s="1"/>
  <c r="D1794" i="1"/>
  <c r="D1795" i="1"/>
  <c r="E1795" i="1" s="1"/>
  <c r="D1796" i="1"/>
  <c r="D1797" i="1"/>
  <c r="E1797" i="1" s="1"/>
  <c r="D1798" i="1"/>
  <c r="D1799" i="1"/>
  <c r="E1799" i="1" s="1"/>
  <c r="D1800" i="1"/>
  <c r="E1800" i="1" s="1"/>
  <c r="D1801" i="1"/>
  <c r="E1801" i="1" s="1"/>
  <c r="D1802" i="1"/>
  <c r="D1803" i="1"/>
  <c r="E1803" i="1" s="1"/>
  <c r="D1804" i="1"/>
  <c r="D1805" i="1"/>
  <c r="E1805" i="1" s="1"/>
  <c r="D1806" i="1"/>
  <c r="D1807" i="1"/>
  <c r="E1807" i="1" s="1"/>
  <c r="D1808" i="1"/>
  <c r="E1808" i="1" s="1"/>
  <c r="D1809" i="1"/>
  <c r="E1809" i="1" s="1"/>
  <c r="D1810" i="1"/>
  <c r="D1811" i="1"/>
  <c r="E1811" i="1" s="1"/>
  <c r="D1812" i="1"/>
  <c r="D1813" i="1"/>
  <c r="E1813" i="1" s="1"/>
  <c r="D1814" i="1"/>
  <c r="D1815" i="1"/>
  <c r="E1815" i="1" s="1"/>
  <c r="D1816" i="1"/>
  <c r="E1816" i="1" s="1"/>
  <c r="D1817" i="1"/>
  <c r="E1817" i="1" s="1"/>
  <c r="D1818" i="1"/>
  <c r="D1819" i="1"/>
  <c r="E1819" i="1" s="1"/>
  <c r="D1820" i="1"/>
  <c r="D1821" i="1"/>
  <c r="E1821" i="1" s="1"/>
  <c r="D1822" i="1"/>
  <c r="D1823" i="1"/>
  <c r="E1823" i="1" s="1"/>
  <c r="D1824" i="1"/>
  <c r="E1824" i="1" s="1"/>
  <c r="D1825" i="1"/>
  <c r="E1825" i="1" s="1"/>
  <c r="D1826" i="1"/>
  <c r="D1827" i="1"/>
  <c r="E1827" i="1" s="1"/>
  <c r="D1828" i="1"/>
  <c r="D1829" i="1"/>
  <c r="E1829" i="1" s="1"/>
  <c r="D1830" i="1"/>
  <c r="D1831" i="1"/>
  <c r="E1831" i="1" s="1"/>
  <c r="D1832" i="1"/>
  <c r="E1832" i="1" s="1"/>
  <c r="D1833" i="1"/>
  <c r="E1833" i="1" s="1"/>
  <c r="D1834" i="1"/>
  <c r="D1835" i="1"/>
  <c r="E1835" i="1" s="1"/>
  <c r="D1836" i="1"/>
  <c r="D1837" i="1"/>
  <c r="E1837" i="1" s="1"/>
  <c r="D1838" i="1"/>
  <c r="D1839" i="1"/>
  <c r="E1839" i="1" s="1"/>
  <c r="D1840" i="1"/>
  <c r="E1840" i="1" s="1"/>
  <c r="D1841" i="1"/>
  <c r="E1841" i="1" s="1"/>
  <c r="D1842" i="1"/>
  <c r="D1843" i="1"/>
  <c r="E1843" i="1" s="1"/>
  <c r="D1844" i="1"/>
  <c r="D1845" i="1"/>
  <c r="E1845" i="1" s="1"/>
  <c r="D1846" i="1"/>
  <c r="D1847" i="1"/>
  <c r="E1847" i="1" s="1"/>
  <c r="D1848" i="1"/>
  <c r="E1848" i="1" s="1"/>
  <c r="D1849" i="1"/>
  <c r="E1849" i="1" s="1"/>
  <c r="D1850" i="1"/>
  <c r="D1851" i="1"/>
  <c r="E1851" i="1" s="1"/>
  <c r="D1852" i="1"/>
  <c r="D1853" i="1"/>
  <c r="E1853" i="1" s="1"/>
  <c r="D1854" i="1"/>
  <c r="D1855" i="1"/>
  <c r="E1855" i="1" s="1"/>
  <c r="D1856" i="1"/>
  <c r="E1856" i="1" s="1"/>
  <c r="D1857" i="1"/>
  <c r="E1857" i="1" s="1"/>
  <c r="D1858" i="1"/>
  <c r="D1859" i="1"/>
  <c r="E1859" i="1" s="1"/>
  <c r="D1860" i="1"/>
  <c r="D1861" i="1"/>
  <c r="E1861" i="1" s="1"/>
  <c r="D1862" i="1"/>
  <c r="D1863" i="1"/>
  <c r="E1863" i="1" s="1"/>
  <c r="D1864" i="1"/>
  <c r="E1864" i="1" s="1"/>
  <c r="D1865" i="1"/>
  <c r="E1865" i="1" s="1"/>
  <c r="D1866" i="1"/>
  <c r="D1867" i="1"/>
  <c r="E1867" i="1" s="1"/>
  <c r="D1868" i="1"/>
  <c r="D1869" i="1"/>
  <c r="E1869" i="1" s="1"/>
  <c r="D1870" i="1"/>
  <c r="D1871" i="1"/>
  <c r="E1871" i="1" s="1"/>
  <c r="D1872" i="1"/>
  <c r="E1872" i="1" s="1"/>
  <c r="D1873" i="1"/>
  <c r="E1873" i="1" s="1"/>
  <c r="D1874" i="1"/>
  <c r="D1875" i="1"/>
  <c r="E1875" i="1" s="1"/>
  <c r="D1876" i="1"/>
  <c r="D1877" i="1"/>
  <c r="E1877" i="1" s="1"/>
  <c r="D1878" i="1"/>
  <c r="D1879" i="1"/>
  <c r="E1879" i="1" s="1"/>
  <c r="D1880" i="1"/>
  <c r="E1880" i="1" s="1"/>
  <c r="D1881" i="1"/>
  <c r="E1881" i="1" s="1"/>
  <c r="D1882" i="1"/>
  <c r="D1883" i="1"/>
  <c r="E1883" i="1" s="1"/>
  <c r="D1884" i="1"/>
  <c r="D1885" i="1"/>
  <c r="E1885" i="1" s="1"/>
  <c r="D1886" i="1"/>
  <c r="D1887" i="1"/>
  <c r="E1887" i="1" s="1"/>
  <c r="D1888" i="1"/>
  <c r="E1888" i="1" s="1"/>
  <c r="D1889" i="1"/>
  <c r="E1889" i="1" s="1"/>
  <c r="D1890" i="1"/>
  <c r="D1891" i="1"/>
  <c r="E1891" i="1" s="1"/>
  <c r="D1892" i="1"/>
  <c r="D1893" i="1"/>
  <c r="E1893" i="1" s="1"/>
  <c r="D1894" i="1"/>
  <c r="D1895" i="1"/>
  <c r="E1895" i="1" s="1"/>
  <c r="D1896" i="1"/>
  <c r="E1896" i="1" s="1"/>
  <c r="D1897" i="1"/>
  <c r="E1897" i="1" s="1"/>
  <c r="D1898" i="1"/>
  <c r="D1899" i="1"/>
  <c r="E1899" i="1" s="1"/>
  <c r="D1900" i="1"/>
  <c r="D1901" i="1"/>
  <c r="E1901" i="1" s="1"/>
  <c r="D1902" i="1"/>
  <c r="D1903" i="1"/>
  <c r="E1903" i="1" s="1"/>
  <c r="D1904" i="1"/>
  <c r="E1904" i="1" s="1"/>
  <c r="D1905" i="1"/>
  <c r="E1905" i="1" s="1"/>
  <c r="D1906" i="1"/>
  <c r="D1907" i="1"/>
  <c r="E1907" i="1" s="1"/>
  <c r="D1908" i="1"/>
  <c r="D1909" i="1"/>
  <c r="E1909" i="1" s="1"/>
  <c r="D1910" i="1"/>
  <c r="D1911" i="1"/>
  <c r="E1911" i="1" s="1"/>
  <c r="D1912" i="1"/>
  <c r="E1912" i="1" s="1"/>
  <c r="D1913" i="1"/>
  <c r="E1913" i="1" s="1"/>
  <c r="D1914" i="1"/>
  <c r="D1915" i="1"/>
  <c r="E1915" i="1" s="1"/>
  <c r="D1916" i="1"/>
  <c r="D1917" i="1"/>
  <c r="E1917" i="1" s="1"/>
  <c r="D1918" i="1"/>
  <c r="D1919" i="1"/>
  <c r="E1919" i="1" s="1"/>
  <c r="D1920" i="1"/>
  <c r="E1920" i="1" s="1"/>
  <c r="D1921" i="1"/>
  <c r="E1921" i="1" s="1"/>
  <c r="D1922" i="1"/>
  <c r="D1923" i="1"/>
  <c r="E1923" i="1" s="1"/>
  <c r="D1924" i="1"/>
  <c r="D1925" i="1"/>
  <c r="E1925" i="1" s="1"/>
  <c r="D1926" i="1"/>
  <c r="D1927" i="1"/>
  <c r="D1928" i="1"/>
  <c r="D1929" i="1"/>
  <c r="E1929" i="1" s="1"/>
  <c r="D1930" i="1"/>
  <c r="D1931" i="1"/>
  <c r="E1931" i="1" s="1"/>
  <c r="D1932" i="1"/>
  <c r="E1932" i="1" s="1"/>
  <c r="D1933" i="1"/>
  <c r="E1933" i="1" s="1"/>
  <c r="D1934" i="1"/>
  <c r="D1935" i="1"/>
  <c r="E1935" i="1" s="1"/>
  <c r="D1936" i="1"/>
  <c r="E1936" i="1" s="1"/>
  <c r="D1937" i="1"/>
  <c r="E1937" i="1" s="1"/>
  <c r="D1938" i="1"/>
  <c r="D1939" i="1"/>
  <c r="E1939" i="1" s="1"/>
  <c r="D1940" i="1"/>
  <c r="E1940" i="1" s="1"/>
  <c r="D1941" i="1"/>
  <c r="E1941" i="1" s="1"/>
  <c r="D1942" i="1"/>
  <c r="D1943" i="1"/>
  <c r="E1943" i="1" s="1"/>
  <c r="D1944" i="1"/>
  <c r="E1944" i="1" s="1"/>
  <c r="D1945" i="1"/>
  <c r="E1945" i="1" s="1"/>
  <c r="D1946" i="1"/>
  <c r="D1947" i="1"/>
  <c r="E1947" i="1" s="1"/>
  <c r="D1948" i="1"/>
  <c r="E1948" i="1" s="1"/>
  <c r="D1949" i="1"/>
  <c r="E1949" i="1" s="1"/>
  <c r="D1950" i="1"/>
  <c r="D1951" i="1"/>
  <c r="E1951" i="1" s="1"/>
  <c r="D1952" i="1"/>
  <c r="E1952" i="1" s="1"/>
  <c r="D1953" i="1"/>
  <c r="E1953" i="1" s="1"/>
  <c r="D1954" i="1"/>
  <c r="D1955" i="1"/>
  <c r="E1955" i="1" s="1"/>
  <c r="D1956" i="1"/>
  <c r="E1956" i="1" s="1"/>
  <c r="D1957" i="1"/>
  <c r="E1957" i="1" s="1"/>
  <c r="D1958" i="1"/>
  <c r="D1959" i="1"/>
  <c r="E1959" i="1" s="1"/>
  <c r="D1960" i="1"/>
  <c r="E1960" i="1" s="1"/>
  <c r="D1961" i="1"/>
  <c r="E1961" i="1" s="1"/>
  <c r="D1962" i="1"/>
  <c r="D1963" i="1"/>
  <c r="E1963" i="1" s="1"/>
  <c r="D1964" i="1"/>
  <c r="D1965" i="1"/>
  <c r="E1965" i="1" s="1"/>
  <c r="D1966" i="1"/>
  <c r="D1967" i="1"/>
  <c r="E1967" i="1" s="1"/>
  <c r="D1968" i="1"/>
  <c r="E1968" i="1" s="1"/>
  <c r="D1969" i="1"/>
  <c r="E1969" i="1" s="1"/>
  <c r="D1970" i="1"/>
  <c r="D1971" i="1"/>
  <c r="E1971" i="1" s="1"/>
  <c r="D1972" i="1"/>
  <c r="D1973" i="1"/>
  <c r="E1973" i="1" s="1"/>
  <c r="D1974" i="1"/>
  <c r="D1975" i="1"/>
  <c r="E1975" i="1" s="1"/>
  <c r="D1976" i="1"/>
  <c r="E1976" i="1" s="1"/>
  <c r="D1977" i="1"/>
  <c r="E1977" i="1" s="1"/>
  <c r="D1978" i="1"/>
  <c r="D1979" i="1"/>
  <c r="E1979" i="1" s="1"/>
  <c r="D1980" i="1"/>
  <c r="E1980" i="1" s="1"/>
  <c r="D1981" i="1"/>
  <c r="E1981" i="1" s="1"/>
  <c r="D1982" i="1"/>
  <c r="D1983" i="1"/>
  <c r="E1983" i="1" s="1"/>
  <c r="D1984" i="1"/>
  <c r="E1984" i="1" s="1"/>
  <c r="D1985" i="1"/>
  <c r="E1985" i="1" s="1"/>
  <c r="D1986" i="1"/>
  <c r="D1987" i="1"/>
  <c r="E1987" i="1" s="1"/>
  <c r="D1988" i="1"/>
  <c r="E1988" i="1" s="1"/>
  <c r="D1989" i="1"/>
  <c r="E1989" i="1" s="1"/>
  <c r="D1990" i="1"/>
  <c r="D1991" i="1"/>
  <c r="E1991" i="1" s="1"/>
  <c r="D1992" i="1"/>
  <c r="E1992" i="1" s="1"/>
  <c r="D1993" i="1"/>
  <c r="E1993" i="1" s="1"/>
  <c r="D1994" i="1"/>
  <c r="D1995" i="1"/>
  <c r="E1995" i="1" s="1"/>
  <c r="D1996" i="1"/>
  <c r="D1997" i="1"/>
  <c r="E1997" i="1" s="1"/>
  <c r="D1998" i="1"/>
  <c r="D1999" i="1"/>
  <c r="E1999" i="1" s="1"/>
  <c r="D2000" i="1"/>
  <c r="E2000" i="1" s="1"/>
  <c r="D2001" i="1"/>
  <c r="E2001" i="1" s="1"/>
  <c r="D2002" i="1"/>
  <c r="D2003" i="1"/>
  <c r="E2003" i="1" s="1"/>
  <c r="D2004" i="1"/>
  <c r="D2005" i="1"/>
  <c r="E2005" i="1" s="1"/>
  <c r="D2006" i="1"/>
  <c r="D2007" i="1"/>
  <c r="E2007" i="1" s="1"/>
  <c r="D2008" i="1"/>
  <c r="E2008" i="1" s="1"/>
  <c r="D2009" i="1"/>
  <c r="E2009" i="1" s="1"/>
  <c r="D2010" i="1"/>
  <c r="D2011" i="1"/>
  <c r="E2011" i="1" s="1"/>
  <c r="D2012" i="1"/>
  <c r="E2012" i="1" s="1"/>
  <c r="D2013" i="1"/>
  <c r="E2013" i="1" s="1"/>
  <c r="D2014" i="1"/>
  <c r="D2015" i="1"/>
  <c r="E2015" i="1" s="1"/>
  <c r="D2016" i="1"/>
  <c r="E2016" i="1" s="1"/>
  <c r="D2017" i="1"/>
  <c r="E2017" i="1" s="1"/>
  <c r="D2018" i="1"/>
  <c r="D2019" i="1"/>
  <c r="E2019" i="1" s="1"/>
  <c r="D2020" i="1"/>
  <c r="E2020" i="1" s="1"/>
  <c r="D2021" i="1"/>
  <c r="E2021" i="1" s="1"/>
  <c r="D2022" i="1"/>
  <c r="D2023" i="1"/>
  <c r="E2023" i="1" s="1"/>
  <c r="D2024" i="1"/>
  <c r="E2024" i="1" s="1"/>
  <c r="D2025" i="1"/>
  <c r="E2025" i="1" s="1"/>
  <c r="D2026" i="1"/>
  <c r="D2027" i="1"/>
  <c r="E2027" i="1" s="1"/>
  <c r="D2028" i="1"/>
  <c r="D2029" i="1"/>
  <c r="E2029" i="1" s="1"/>
  <c r="D2030" i="1"/>
  <c r="D2031" i="1"/>
  <c r="E2031" i="1" s="1"/>
  <c r="D2032" i="1"/>
  <c r="E2032" i="1" s="1"/>
  <c r="D2033" i="1"/>
  <c r="E2033" i="1" s="1"/>
  <c r="D2034" i="1"/>
  <c r="D2035" i="1"/>
  <c r="E2035" i="1" s="1"/>
  <c r="D2036" i="1"/>
  <c r="D2037" i="1"/>
  <c r="E2037" i="1" s="1"/>
  <c r="D2038" i="1"/>
  <c r="D2039" i="1"/>
  <c r="E2039" i="1" s="1"/>
  <c r="D2040" i="1"/>
  <c r="E2040" i="1" s="1"/>
  <c r="D2041" i="1"/>
  <c r="E2041" i="1" s="1"/>
  <c r="D2042" i="1"/>
  <c r="D2043" i="1"/>
  <c r="E2043" i="1" s="1"/>
  <c r="D2044" i="1"/>
  <c r="E2044" i="1" s="1"/>
  <c r="D2045" i="1"/>
  <c r="E2045" i="1" s="1"/>
  <c r="D2046" i="1"/>
  <c r="D2047" i="1"/>
  <c r="E2047" i="1" s="1"/>
  <c r="D2048" i="1"/>
  <c r="E2048" i="1" s="1"/>
  <c r="D2049" i="1"/>
  <c r="E2049" i="1" s="1"/>
  <c r="D2050" i="1"/>
  <c r="D2051" i="1"/>
  <c r="D2052" i="1"/>
  <c r="E2052" i="1" s="1"/>
  <c r="D2053" i="1"/>
  <c r="E2053" i="1" s="1"/>
  <c r="D2054" i="1"/>
  <c r="D2055" i="1"/>
  <c r="E2055" i="1" s="1"/>
  <c r="D2056" i="1"/>
  <c r="D2057" i="1"/>
  <c r="E2057" i="1" s="1"/>
  <c r="D2058" i="1"/>
  <c r="D2059" i="1"/>
  <c r="E2059" i="1" s="1"/>
  <c r="D2060" i="1"/>
  <c r="E2060" i="1" s="1"/>
  <c r="D2061" i="1"/>
  <c r="E2061" i="1" s="1"/>
  <c r="D2062" i="1"/>
  <c r="D2063" i="1"/>
  <c r="E2063" i="1" s="1"/>
  <c r="D2064" i="1"/>
  <c r="D2065" i="1"/>
  <c r="E2065" i="1" s="1"/>
  <c r="D2066" i="1"/>
  <c r="D2067" i="1"/>
  <c r="E2067" i="1" s="1"/>
  <c r="D2068" i="1"/>
  <c r="E2068" i="1" s="1"/>
  <c r="D2069" i="1"/>
  <c r="E2069" i="1" s="1"/>
  <c r="D2070" i="1"/>
  <c r="D2071" i="1"/>
  <c r="E2071" i="1" s="1"/>
  <c r="D2072" i="1"/>
  <c r="D2073" i="1"/>
  <c r="E2073" i="1" s="1"/>
  <c r="D2074" i="1"/>
  <c r="D2075" i="1"/>
  <c r="E2075" i="1" s="1"/>
  <c r="D2076" i="1"/>
  <c r="E2076" i="1" s="1"/>
  <c r="D2077" i="1"/>
  <c r="E2077" i="1" s="1"/>
  <c r="D2078" i="1"/>
  <c r="D2079" i="1"/>
  <c r="E2079" i="1" s="1"/>
  <c r="D2080" i="1"/>
  <c r="D2081" i="1"/>
  <c r="E2081" i="1" s="1"/>
  <c r="D2082" i="1"/>
  <c r="D2083" i="1"/>
  <c r="E2083" i="1" s="1"/>
  <c r="D2084" i="1"/>
  <c r="E2084" i="1" s="1"/>
  <c r="D2085" i="1"/>
  <c r="E2085" i="1" s="1"/>
  <c r="D2086" i="1"/>
  <c r="D2087" i="1"/>
  <c r="E2087" i="1" s="1"/>
  <c r="D2088" i="1"/>
  <c r="D2089" i="1"/>
  <c r="E2089" i="1" s="1"/>
  <c r="D2090" i="1"/>
  <c r="D2091" i="1"/>
  <c r="E2091" i="1" s="1"/>
  <c r="D2092" i="1"/>
  <c r="E2092" i="1" s="1"/>
  <c r="D2093" i="1"/>
  <c r="E2093" i="1" s="1"/>
  <c r="D2094" i="1"/>
  <c r="D2095" i="1"/>
  <c r="E2095" i="1" s="1"/>
  <c r="D2096" i="1"/>
  <c r="D2097" i="1"/>
  <c r="E2097" i="1" s="1"/>
  <c r="D2098" i="1"/>
  <c r="D2099" i="1"/>
  <c r="E2099" i="1" s="1"/>
  <c r="D2100" i="1"/>
  <c r="E2100" i="1" s="1"/>
  <c r="D2101" i="1"/>
  <c r="E2101" i="1" s="1"/>
  <c r="D2102" i="1"/>
  <c r="D2103" i="1"/>
  <c r="D2104" i="1"/>
  <c r="E2104" i="1" s="1"/>
  <c r="D2105" i="1"/>
  <c r="E2105" i="1" s="1"/>
  <c r="D2106" i="1"/>
  <c r="D2107" i="1"/>
  <c r="E2107" i="1" s="1"/>
  <c r="D2108" i="1"/>
  <c r="E2108" i="1" s="1"/>
  <c r="D2109" i="1"/>
  <c r="E2109" i="1" s="1"/>
  <c r="D2110" i="1"/>
  <c r="D2111" i="1"/>
  <c r="E2111" i="1" s="1"/>
  <c r="D2112" i="1"/>
  <c r="D2113" i="1"/>
  <c r="E2113" i="1" s="1"/>
  <c r="D2114" i="1"/>
  <c r="D2115" i="1"/>
  <c r="E2115" i="1" s="1"/>
  <c r="D2116" i="1"/>
  <c r="E2116" i="1" s="1"/>
  <c r="D2117" i="1"/>
  <c r="E2117" i="1" s="1"/>
  <c r="D2118" i="1"/>
  <c r="D2119" i="1"/>
  <c r="E2119" i="1" s="1"/>
  <c r="D2120" i="1"/>
  <c r="D2121" i="1"/>
  <c r="E2121" i="1" s="1"/>
  <c r="D2122" i="1"/>
  <c r="D2123" i="1"/>
  <c r="E2123" i="1" s="1"/>
  <c r="D2124" i="1"/>
  <c r="E2124" i="1" s="1"/>
  <c r="D2125" i="1"/>
  <c r="E2125" i="1" s="1"/>
  <c r="D2126" i="1"/>
  <c r="D2127" i="1"/>
  <c r="E2127" i="1" s="1"/>
  <c r="D2128" i="1"/>
  <c r="E2128" i="1" s="1"/>
  <c r="D2129" i="1"/>
  <c r="E2129" i="1" s="1"/>
  <c r="D2130" i="1"/>
  <c r="D2131" i="1"/>
  <c r="E2131" i="1" s="1"/>
  <c r="D2132" i="1"/>
  <c r="E2132" i="1" s="1"/>
  <c r="D2133" i="1"/>
  <c r="E2133" i="1" s="1"/>
  <c r="D2134" i="1"/>
  <c r="D2135" i="1"/>
  <c r="E2135" i="1" s="1"/>
  <c r="D2136" i="1"/>
  <c r="E2136" i="1" s="1"/>
  <c r="D2137" i="1"/>
  <c r="E2137" i="1" s="1"/>
  <c r="D2138" i="1"/>
  <c r="D2139" i="1"/>
  <c r="E2139" i="1" s="1"/>
  <c r="D2140" i="1"/>
  <c r="E2140" i="1" s="1"/>
  <c r="D2141" i="1"/>
  <c r="E2141" i="1" s="1"/>
  <c r="D2142" i="1"/>
  <c r="D2143" i="1"/>
  <c r="E2143" i="1" s="1"/>
  <c r="D2144" i="1"/>
  <c r="D2145" i="1"/>
  <c r="E2145" i="1" s="1"/>
  <c r="D2146" i="1"/>
  <c r="D2147" i="1"/>
  <c r="E2147" i="1" s="1"/>
  <c r="D2148" i="1"/>
  <c r="E2148" i="1" s="1"/>
  <c r="D2149" i="1"/>
  <c r="E2149" i="1" s="1"/>
  <c r="D2150" i="1"/>
  <c r="D2151" i="1"/>
  <c r="E2151" i="1" s="1"/>
  <c r="D2152" i="1"/>
  <c r="D2153" i="1"/>
  <c r="E2153" i="1" s="1"/>
  <c r="D2154" i="1"/>
  <c r="D2155" i="1"/>
  <c r="E2155" i="1" s="1"/>
  <c r="D2156" i="1"/>
  <c r="E2156" i="1" s="1"/>
  <c r="D2157" i="1"/>
  <c r="E2157" i="1" s="1"/>
  <c r="D2158" i="1"/>
  <c r="D2159" i="1"/>
  <c r="E2159" i="1" s="1"/>
  <c r="D2160" i="1"/>
  <c r="D2161" i="1"/>
  <c r="E2161" i="1" s="1"/>
  <c r="D2162" i="1"/>
  <c r="D2163" i="1"/>
  <c r="E2163" i="1" s="1"/>
  <c r="D2" i="1"/>
  <c r="E2" i="1" s="1"/>
  <c r="E4" i="1"/>
  <c r="E8" i="1"/>
  <c r="E9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37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5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3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1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4" i="1"/>
  <c r="E568" i="1"/>
  <c r="E572" i="1"/>
  <c r="E576" i="1"/>
  <c r="E580" i="1"/>
  <c r="E584" i="1"/>
  <c r="E588" i="1"/>
  <c r="E592" i="1"/>
  <c r="E596" i="1"/>
  <c r="E600" i="1"/>
  <c r="E604" i="1"/>
  <c r="E612" i="1"/>
  <c r="E616" i="1"/>
  <c r="E620" i="1"/>
  <c r="E628" i="1"/>
  <c r="E632" i="1"/>
  <c r="E636" i="1"/>
  <c r="E644" i="1"/>
  <c r="E648" i="1"/>
  <c r="E652" i="1"/>
  <c r="E660" i="1"/>
  <c r="E664" i="1"/>
  <c r="E668" i="1"/>
  <c r="E676" i="1"/>
  <c r="E680" i="1"/>
  <c r="E684" i="1"/>
  <c r="E692" i="1"/>
  <c r="E696" i="1"/>
  <c r="E700" i="1"/>
  <c r="E708" i="1"/>
  <c r="E712" i="1"/>
  <c r="E716" i="1"/>
  <c r="E724" i="1"/>
  <c r="E728" i="1"/>
  <c r="E732" i="1"/>
  <c r="E740" i="1"/>
  <c r="E744" i="1"/>
  <c r="E748" i="1"/>
  <c r="E756" i="1"/>
  <c r="E760" i="1"/>
  <c r="E764" i="1"/>
  <c r="E772" i="1"/>
  <c r="E788" i="1"/>
  <c r="E802" i="1"/>
  <c r="E824" i="1"/>
  <c r="E840" i="1"/>
  <c r="E868" i="1"/>
  <c r="E878" i="1"/>
  <c r="E900" i="1"/>
  <c r="E907" i="1"/>
  <c r="E940" i="1"/>
  <c r="E944" i="1"/>
  <c r="E946" i="1"/>
  <c r="E956" i="1"/>
  <c r="E972" i="1"/>
  <c r="E1000" i="1"/>
  <c r="E1016" i="1"/>
  <c r="E1044" i="1"/>
  <c r="E1060" i="1"/>
  <c r="E1084" i="1"/>
  <c r="E1100" i="1"/>
  <c r="E1106" i="1"/>
  <c r="E1124" i="1"/>
  <c r="E1139" i="1"/>
  <c r="E1158" i="1"/>
  <c r="E1168" i="1"/>
  <c r="E1196" i="1"/>
  <c r="E1210" i="1"/>
  <c r="E1236" i="1"/>
  <c r="E1252" i="1"/>
  <c r="E1276" i="1"/>
  <c r="E1292" i="1"/>
  <c r="E1299" i="1"/>
  <c r="E1316" i="1"/>
  <c r="E1332" i="1"/>
  <c r="E1360" i="1"/>
  <c r="E1362" i="1"/>
  <c r="E1392" i="1"/>
  <c r="E1396" i="1"/>
  <c r="E1414" i="1"/>
  <c r="E1424" i="1"/>
  <c r="E1432" i="1"/>
  <c r="E1466" i="1"/>
  <c r="E1468" i="1"/>
  <c r="E1504" i="1"/>
  <c r="E1508" i="1"/>
  <c r="E1528" i="1"/>
  <c r="E1540" i="1"/>
  <c r="E1560" i="1"/>
  <c r="E1568" i="1"/>
  <c r="E1588" i="1"/>
  <c r="E1592" i="1"/>
  <c r="E1616" i="1"/>
  <c r="E1624" i="1"/>
  <c r="E1648" i="1"/>
  <c r="E1652" i="1"/>
  <c r="E1661" i="1"/>
  <c r="E1664" i="1"/>
  <c r="E1668" i="1"/>
  <c r="E1692" i="1"/>
  <c r="E1696" i="1"/>
  <c r="E1705" i="1"/>
  <c r="E1710" i="1"/>
  <c r="E1714" i="1"/>
  <c r="E1718" i="1"/>
  <c r="E1722" i="1"/>
  <c r="E1726" i="1"/>
  <c r="E1730" i="1"/>
  <c r="E1734" i="1"/>
  <c r="E1738" i="1"/>
  <c r="E1742" i="1"/>
  <c r="E1746" i="1"/>
  <c r="E1748" i="1"/>
  <c r="E1750" i="1"/>
  <c r="E1754" i="1"/>
  <c r="E1758" i="1"/>
  <c r="E1762" i="1"/>
  <c r="E1766" i="1"/>
  <c r="E1770" i="1"/>
  <c r="E1772" i="1"/>
  <c r="E1774" i="1"/>
  <c r="E1778" i="1"/>
  <c r="E1780" i="1"/>
  <c r="E1782" i="1"/>
  <c r="E1786" i="1"/>
  <c r="E1790" i="1"/>
  <c r="E1794" i="1"/>
  <c r="E1796" i="1"/>
  <c r="E1798" i="1"/>
  <c r="E1802" i="1"/>
  <c r="E1804" i="1"/>
  <c r="E1806" i="1"/>
  <c r="E1810" i="1"/>
  <c r="E1812" i="1"/>
  <c r="E1814" i="1"/>
  <c r="E1818" i="1"/>
  <c r="E1820" i="1"/>
  <c r="E1822" i="1"/>
  <c r="E1826" i="1"/>
  <c r="E1828" i="1"/>
  <c r="E1830" i="1"/>
  <c r="E1834" i="1"/>
  <c r="E1836" i="1"/>
  <c r="E1838" i="1"/>
  <c r="E1842" i="1"/>
  <c r="E1844" i="1"/>
  <c r="E1846" i="1"/>
  <c r="E1850" i="1"/>
  <c r="E1852" i="1"/>
  <c r="E1854" i="1"/>
  <c r="E1858" i="1"/>
  <c r="E1860" i="1"/>
  <c r="E1862" i="1"/>
  <c r="E1866" i="1"/>
  <c r="E1868" i="1"/>
  <c r="E1870" i="1"/>
  <c r="E1874" i="1"/>
  <c r="E1876" i="1"/>
  <c r="E1878" i="1"/>
  <c r="E1882" i="1"/>
  <c r="E1884" i="1"/>
  <c r="E1886" i="1"/>
  <c r="E1890" i="1"/>
  <c r="E1892" i="1"/>
  <c r="E1894" i="1"/>
  <c r="E1898" i="1"/>
  <c r="E1900" i="1"/>
  <c r="E1902" i="1"/>
  <c r="E1906" i="1"/>
  <c r="E1908" i="1"/>
  <c r="E1910" i="1"/>
  <c r="E1914" i="1"/>
  <c r="E1916" i="1"/>
  <c r="E1918" i="1"/>
  <c r="E1922" i="1"/>
  <c r="E1924" i="1"/>
  <c r="E1926" i="1"/>
  <c r="E1927" i="1"/>
  <c r="E1928" i="1"/>
  <c r="E1930" i="1"/>
  <c r="E1934" i="1"/>
  <c r="E1938" i="1"/>
  <c r="E1942" i="1"/>
  <c r="E1946" i="1"/>
  <c r="E1950" i="1"/>
  <c r="E1954" i="1"/>
  <c r="E1958" i="1"/>
  <c r="E1962" i="1"/>
  <c r="E1964" i="1"/>
  <c r="E1966" i="1"/>
  <c r="E1970" i="1"/>
  <c r="E1972" i="1"/>
  <c r="E1974" i="1"/>
  <c r="E1978" i="1"/>
  <c r="E1982" i="1"/>
  <c r="E1986" i="1"/>
  <c r="E1990" i="1"/>
  <c r="E1994" i="1"/>
  <c r="E1996" i="1"/>
  <c r="E1998" i="1"/>
  <c r="E2002" i="1"/>
  <c r="E2004" i="1"/>
  <c r="E2006" i="1"/>
  <c r="E2010" i="1"/>
  <c r="E2014" i="1"/>
  <c r="E2018" i="1"/>
  <c r="E2022" i="1"/>
  <c r="E2026" i="1"/>
  <c r="E2028" i="1"/>
  <c r="E2030" i="1"/>
  <c r="E2034" i="1"/>
  <c r="E2036" i="1"/>
  <c r="E2038" i="1"/>
  <c r="E2042" i="1"/>
  <c r="E2046" i="1"/>
  <c r="E2050" i="1"/>
  <c r="E2051" i="1"/>
  <c r="E2054" i="1"/>
  <c r="E2056" i="1"/>
  <c r="E2058" i="1"/>
  <c r="E2062" i="1"/>
  <c r="E2064" i="1"/>
  <c r="E2066" i="1"/>
  <c r="E2070" i="1"/>
  <c r="E2072" i="1"/>
  <c r="E2074" i="1"/>
  <c r="E2078" i="1"/>
  <c r="E2080" i="1"/>
  <c r="E2082" i="1"/>
  <c r="E2086" i="1"/>
  <c r="E2088" i="1"/>
  <c r="E2090" i="1"/>
  <c r="E2094" i="1"/>
  <c r="E2096" i="1"/>
  <c r="E2098" i="1"/>
  <c r="E2102" i="1"/>
  <c r="E2103" i="1"/>
  <c r="E2106" i="1"/>
  <c r="E2110" i="1"/>
  <c r="E2112" i="1"/>
  <c r="E2114" i="1"/>
  <c r="E2118" i="1"/>
  <c r="E2120" i="1"/>
  <c r="E2122" i="1"/>
  <c r="E2126" i="1"/>
  <c r="E2130" i="1"/>
  <c r="E2134" i="1"/>
  <c r="E2138" i="1"/>
  <c r="E2142" i="1"/>
  <c r="E2144" i="1"/>
  <c r="E2146" i="1"/>
  <c r="E2150" i="1"/>
  <c r="E2152" i="1"/>
  <c r="E2154" i="1"/>
  <c r="E2158" i="1"/>
  <c r="E2160" i="1"/>
  <c r="E2162" i="1"/>
  <c r="L2" i="6" l="1"/>
  <c r="H3" i="6" s="1"/>
  <c r="I3" i="6" s="1"/>
  <c r="J3" i="6" s="1"/>
  <c r="K3" i="6" s="1"/>
  <c r="L3" i="6" s="1"/>
  <c r="H4" i="6" s="1"/>
  <c r="I4" i="6" s="1"/>
  <c r="J4" i="6" s="1"/>
  <c r="K4" i="6" s="1"/>
  <c r="E2164" i="1"/>
  <c r="L4" i="6" l="1"/>
  <c r="H5" i="6" s="1"/>
  <c r="I5" i="6" s="1"/>
  <c r="J5" i="6" s="1"/>
  <c r="K5" i="6" s="1"/>
  <c r="L5" i="6" s="1"/>
  <c r="H6" i="6" s="1"/>
  <c r="I6" i="6" s="1"/>
  <c r="J6" i="6"/>
  <c r="K6" i="6" s="1"/>
  <c r="L6" i="6" s="1"/>
  <c r="H7" i="6" s="1"/>
  <c r="I7" i="6" s="1"/>
  <c r="J7" i="6" l="1"/>
  <c r="K7" i="6" s="1"/>
  <c r="L7" i="6" l="1"/>
  <c r="H8" i="6" s="1"/>
  <c r="I8" i="6" s="1"/>
  <c r="J8" i="6"/>
  <c r="K8" i="6" s="1"/>
  <c r="L8" i="6" s="1"/>
  <c r="H9" i="6" s="1"/>
  <c r="I9" i="6" s="1"/>
  <c r="J9" i="6" l="1"/>
  <c r="K9" i="6" s="1"/>
  <c r="L9" i="6" l="1"/>
  <c r="H10" i="6" s="1"/>
  <c r="I10" i="6" s="1"/>
  <c r="J10" i="6"/>
  <c r="K10" i="6" s="1"/>
  <c r="L10" i="6" s="1"/>
  <c r="H11" i="6" s="1"/>
  <c r="I11" i="6" s="1"/>
  <c r="J11" i="6" l="1"/>
  <c r="K11" i="6" s="1"/>
  <c r="L11" i="6" s="1"/>
  <c r="H12" i="6" s="1"/>
  <c r="I12" i="6" s="1"/>
  <c r="J12" i="6" l="1"/>
  <c r="K12" i="6" s="1"/>
  <c r="L12" i="6" s="1"/>
  <c r="H13" i="6" s="1"/>
  <c r="I13" i="6" s="1"/>
  <c r="J13" i="6" l="1"/>
  <c r="K13" i="6" s="1"/>
  <c r="L13" i="6" s="1"/>
  <c r="H14" i="6" s="1"/>
  <c r="I14" i="6" s="1"/>
  <c r="J14" i="6" l="1"/>
  <c r="K14" i="6" s="1"/>
  <c r="L14" i="6" s="1"/>
  <c r="H15" i="6" s="1"/>
  <c r="I15" i="6" s="1"/>
  <c r="J15" i="6" l="1"/>
  <c r="K15" i="6" s="1"/>
  <c r="L15" i="6" s="1"/>
  <c r="H16" i="6" s="1"/>
  <c r="I16" i="6" s="1"/>
  <c r="J16" i="6" l="1"/>
  <c r="K16" i="6" s="1"/>
  <c r="L16" i="6" s="1"/>
  <c r="H17" i="6" s="1"/>
  <c r="I17" i="6" s="1"/>
  <c r="J17" i="6" l="1"/>
  <c r="K17" i="6" s="1"/>
  <c r="L17" i="6" s="1"/>
  <c r="H18" i="6" s="1"/>
  <c r="I18" i="6" s="1"/>
  <c r="J18" i="6" l="1"/>
  <c r="K18" i="6" s="1"/>
  <c r="L18" i="6"/>
  <c r="H19" i="6" s="1"/>
  <c r="I19" i="6" s="1"/>
  <c r="J19" i="6" l="1"/>
  <c r="K19" i="6" s="1"/>
  <c r="L19" i="6" s="1"/>
  <c r="H20" i="6" s="1"/>
  <c r="I20" i="6" s="1"/>
  <c r="J20" i="6" l="1"/>
  <c r="K20" i="6" s="1"/>
  <c r="L20" i="6" s="1"/>
  <c r="H21" i="6" s="1"/>
  <c r="I21" i="6" s="1"/>
  <c r="J21" i="6" l="1"/>
  <c r="K21" i="6" s="1"/>
  <c r="L21" i="6" s="1"/>
  <c r="H22" i="6" s="1"/>
  <c r="I22" i="6" s="1"/>
  <c r="J22" i="6" l="1"/>
  <c r="K22" i="6" s="1"/>
  <c r="L22" i="6"/>
  <c r="H23" i="6" s="1"/>
  <c r="I23" i="6" s="1"/>
  <c r="J23" i="6" l="1"/>
  <c r="K23" i="6" s="1"/>
  <c r="L23" i="6" s="1"/>
  <c r="H24" i="6" s="1"/>
  <c r="I24" i="6" s="1"/>
  <c r="J24" i="6" l="1"/>
  <c r="K24" i="6" s="1"/>
  <c r="L24" i="6" s="1"/>
  <c r="H25" i="6" s="1"/>
  <c r="I25" i="6" s="1"/>
  <c r="J25" i="6" l="1"/>
  <c r="K25" i="6" s="1"/>
  <c r="L25" i="6"/>
  <c r="H26" i="6" s="1"/>
  <c r="I26" i="6" s="1"/>
  <c r="J26" i="6" l="1"/>
  <c r="K26" i="6" s="1"/>
  <c r="L26" i="6" s="1"/>
  <c r="H27" i="6" s="1"/>
  <c r="I27" i="6" s="1"/>
  <c r="J27" i="6" l="1"/>
  <c r="K27" i="6" s="1"/>
  <c r="L27" i="6" s="1"/>
  <c r="H28" i="6" s="1"/>
  <c r="I28" i="6" s="1"/>
  <c r="J28" i="6" l="1"/>
  <c r="K28" i="6" s="1"/>
  <c r="L28" i="6" s="1"/>
  <c r="H29" i="6" s="1"/>
  <c r="I29" i="6" s="1"/>
  <c r="J29" i="6" l="1"/>
  <c r="K29" i="6" s="1"/>
  <c r="L29" i="6" s="1"/>
  <c r="H30" i="6" s="1"/>
  <c r="I30" i="6" s="1"/>
  <c r="J30" i="6" l="1"/>
  <c r="K30" i="6" s="1"/>
  <c r="L30" i="6" s="1"/>
  <c r="H31" i="6" s="1"/>
  <c r="I31" i="6" s="1"/>
  <c r="J31" i="6" l="1"/>
  <c r="K31" i="6" s="1"/>
  <c r="L31" i="6"/>
  <c r="H32" i="6" s="1"/>
  <c r="I32" i="6" s="1"/>
  <c r="J32" i="6" l="1"/>
  <c r="K32" i="6" s="1"/>
  <c r="L32" i="6" s="1"/>
  <c r="H33" i="6" s="1"/>
  <c r="I33" i="6" s="1"/>
  <c r="J33" i="6" l="1"/>
  <c r="K33" i="6" s="1"/>
  <c r="L33" i="6" s="1"/>
  <c r="H34" i="6" s="1"/>
  <c r="I34" i="6" s="1"/>
  <c r="J34" i="6" l="1"/>
  <c r="K34" i="6" s="1"/>
  <c r="L34" i="6"/>
  <c r="H35" i="6" s="1"/>
  <c r="I35" i="6" s="1"/>
  <c r="J35" i="6" l="1"/>
  <c r="K35" i="6" s="1"/>
  <c r="L35" i="6" s="1"/>
  <c r="H36" i="6" s="1"/>
  <c r="I36" i="6" s="1"/>
  <c r="J36" i="6" l="1"/>
  <c r="K36" i="6" s="1"/>
  <c r="L36" i="6" s="1"/>
  <c r="H37" i="6" s="1"/>
  <c r="I37" i="6" s="1"/>
  <c r="J37" i="6" l="1"/>
  <c r="K37" i="6" s="1"/>
  <c r="L37" i="6" s="1"/>
  <c r="H38" i="6" s="1"/>
  <c r="I38" i="6" s="1"/>
  <c r="J38" i="6" l="1"/>
  <c r="K38" i="6" s="1"/>
  <c r="L38" i="6" s="1"/>
  <c r="H39" i="6" s="1"/>
  <c r="I39" i="6" s="1"/>
  <c r="J39" i="6" l="1"/>
  <c r="K39" i="6" s="1"/>
  <c r="L39" i="6"/>
  <c r="H40" i="6" s="1"/>
  <c r="I40" i="6" s="1"/>
  <c r="J40" i="6" l="1"/>
  <c r="K40" i="6" s="1"/>
  <c r="L40" i="6" s="1"/>
  <c r="H41" i="6" s="1"/>
  <c r="I41" i="6" s="1"/>
  <c r="J41" i="6" l="1"/>
  <c r="K41" i="6" s="1"/>
  <c r="L41" i="6"/>
  <c r="H42" i="6" s="1"/>
  <c r="I42" i="6" s="1"/>
  <c r="J42" i="6" l="1"/>
  <c r="K42" i="6" s="1"/>
  <c r="L42" i="6" s="1"/>
  <c r="H43" i="6" s="1"/>
  <c r="I43" i="6" s="1"/>
  <c r="J43" i="6" l="1"/>
  <c r="K43" i="6" s="1"/>
  <c r="L43" i="6" s="1"/>
  <c r="H44" i="6" s="1"/>
  <c r="I44" i="6" s="1"/>
  <c r="J44" i="6" l="1"/>
  <c r="K44" i="6" s="1"/>
  <c r="L44" i="6" s="1"/>
  <c r="H45" i="6" s="1"/>
  <c r="I45" i="6" s="1"/>
  <c r="J45" i="6" l="1"/>
  <c r="K45" i="6" s="1"/>
  <c r="L45" i="6" s="1"/>
  <c r="H46" i="6" s="1"/>
  <c r="I46" i="6" s="1"/>
  <c r="J46" i="6" l="1"/>
  <c r="K46" i="6" s="1"/>
  <c r="L46" i="6" s="1"/>
  <c r="H47" i="6" s="1"/>
  <c r="I47" i="6" s="1"/>
  <c r="J47" i="6" l="1"/>
  <c r="K47" i="6" s="1"/>
  <c r="L47" i="6" s="1"/>
  <c r="H48" i="6" s="1"/>
  <c r="I48" i="6" s="1"/>
  <c r="J48" i="6" l="1"/>
  <c r="K48" i="6" s="1"/>
  <c r="L48" i="6" s="1"/>
  <c r="H49" i="6" s="1"/>
  <c r="I49" i="6" s="1"/>
  <c r="J49" i="6" l="1"/>
  <c r="K49" i="6" s="1"/>
  <c r="L49" i="6" s="1"/>
  <c r="H50" i="6" s="1"/>
  <c r="I50" i="6" s="1"/>
  <c r="J50" i="6" l="1"/>
  <c r="K50" i="6" s="1"/>
  <c r="L50" i="6"/>
  <c r="H51" i="6" s="1"/>
  <c r="I51" i="6" s="1"/>
  <c r="J51" i="6" l="1"/>
  <c r="K51" i="6" s="1"/>
  <c r="L51" i="6" s="1"/>
  <c r="H52" i="6" s="1"/>
  <c r="I52" i="6" s="1"/>
  <c r="J52" i="6" l="1"/>
  <c r="K52" i="6" s="1"/>
  <c r="L52" i="6" s="1"/>
  <c r="H53" i="6" s="1"/>
  <c r="I53" i="6" s="1"/>
  <c r="J53" i="6" l="1"/>
  <c r="K53" i="6" s="1"/>
  <c r="L53" i="6" s="1"/>
  <c r="H54" i="6" s="1"/>
  <c r="I54" i="6" s="1"/>
  <c r="J54" i="6" l="1"/>
  <c r="K54" i="6" s="1"/>
  <c r="L54" i="6"/>
  <c r="H55" i="6" s="1"/>
  <c r="I55" i="6" s="1"/>
  <c r="J55" i="6" l="1"/>
  <c r="K55" i="6" s="1"/>
  <c r="L55" i="6"/>
  <c r="H56" i="6" s="1"/>
  <c r="I56" i="6" s="1"/>
  <c r="J56" i="6" l="1"/>
  <c r="K56" i="6" s="1"/>
  <c r="L56" i="6" s="1"/>
  <c r="H57" i="6" s="1"/>
  <c r="I57" i="6" s="1"/>
  <c r="J57" i="6" l="1"/>
  <c r="K57" i="6" s="1"/>
  <c r="L57" i="6"/>
  <c r="H58" i="6" s="1"/>
  <c r="I58" i="6" s="1"/>
  <c r="J58" i="6" l="1"/>
  <c r="K58" i="6" s="1"/>
  <c r="L58" i="6"/>
  <c r="H59" i="6" s="1"/>
  <c r="I59" i="6" s="1"/>
  <c r="J59" i="6" l="1"/>
  <c r="K59" i="6" s="1"/>
  <c r="L59" i="6"/>
  <c r="H60" i="6" s="1"/>
  <c r="I60" i="6" s="1"/>
  <c r="J60" i="6" l="1"/>
  <c r="K60" i="6" s="1"/>
  <c r="L60" i="6" s="1"/>
  <c r="H61" i="6" s="1"/>
  <c r="I61" i="6" s="1"/>
  <c r="J61" i="6" l="1"/>
  <c r="K61" i="6" s="1"/>
  <c r="L61" i="6" s="1"/>
  <c r="H62" i="6" s="1"/>
  <c r="I62" i="6" s="1"/>
  <c r="J62" i="6" l="1"/>
  <c r="K62" i="6" s="1"/>
  <c r="L62" i="6"/>
  <c r="H63" i="6" s="1"/>
  <c r="I63" i="6" s="1"/>
  <c r="J63" i="6" l="1"/>
  <c r="K63" i="6" s="1"/>
  <c r="L63" i="6"/>
  <c r="H64" i="6" s="1"/>
  <c r="I64" i="6" s="1"/>
  <c r="J64" i="6" l="1"/>
  <c r="K64" i="6" s="1"/>
  <c r="L64" i="6" s="1"/>
  <c r="H65" i="6" s="1"/>
  <c r="I65" i="6" s="1"/>
  <c r="J65" i="6" l="1"/>
  <c r="K65" i="6" s="1"/>
  <c r="L65" i="6"/>
  <c r="H66" i="6" s="1"/>
  <c r="I66" i="6" s="1"/>
  <c r="J66" i="6" l="1"/>
  <c r="K66" i="6" s="1"/>
  <c r="L66" i="6"/>
  <c r="H67" i="6" s="1"/>
  <c r="I67" i="6" s="1"/>
  <c r="J67" i="6" l="1"/>
  <c r="K67" i="6" s="1"/>
  <c r="L67" i="6"/>
  <c r="H68" i="6" s="1"/>
  <c r="I68" i="6" s="1"/>
  <c r="J68" i="6" l="1"/>
  <c r="K68" i="6" s="1"/>
  <c r="L68" i="6" s="1"/>
  <c r="H69" i="6" s="1"/>
  <c r="I69" i="6" s="1"/>
  <c r="J69" i="6" l="1"/>
  <c r="K69" i="6" s="1"/>
  <c r="L69" i="6" s="1"/>
  <c r="H70" i="6" s="1"/>
  <c r="I70" i="6" s="1"/>
  <c r="J70" i="6" l="1"/>
  <c r="K70" i="6" s="1"/>
  <c r="L70" i="6" s="1"/>
  <c r="H71" i="6" s="1"/>
  <c r="I71" i="6" s="1"/>
  <c r="J71" i="6" l="1"/>
  <c r="K71" i="6" s="1"/>
  <c r="L71" i="6"/>
  <c r="H72" i="6" s="1"/>
  <c r="I72" i="6" s="1"/>
  <c r="J72" i="6" l="1"/>
  <c r="K72" i="6" s="1"/>
  <c r="L72" i="6"/>
  <c r="H73" i="6" s="1"/>
  <c r="I73" i="6" s="1"/>
  <c r="J73" i="6" l="1"/>
  <c r="K73" i="6" s="1"/>
  <c r="L73" i="6"/>
  <c r="H74" i="6" s="1"/>
  <c r="I74" i="6" s="1"/>
  <c r="J74" i="6" l="1"/>
  <c r="K74" i="6" s="1"/>
  <c r="L74" i="6" s="1"/>
  <c r="H75" i="6" s="1"/>
  <c r="I75" i="6" s="1"/>
  <c r="J75" i="6" l="1"/>
  <c r="K75" i="6" s="1"/>
  <c r="L75" i="6" s="1"/>
  <c r="H76" i="6" s="1"/>
  <c r="I76" i="6" s="1"/>
  <c r="J76" i="6" l="1"/>
  <c r="K76" i="6" s="1"/>
  <c r="L76" i="6" s="1"/>
  <c r="H77" i="6" s="1"/>
  <c r="I77" i="6" s="1"/>
  <c r="J77" i="6" l="1"/>
  <c r="K77" i="6" s="1"/>
  <c r="L77" i="6"/>
  <c r="H78" i="6" s="1"/>
  <c r="I78" i="6" s="1"/>
  <c r="J78" i="6" l="1"/>
  <c r="K78" i="6" s="1"/>
  <c r="L78" i="6" s="1"/>
  <c r="H79" i="6" s="1"/>
  <c r="I79" i="6" s="1"/>
  <c r="J79" i="6" l="1"/>
  <c r="K79" i="6" s="1"/>
  <c r="L79" i="6"/>
  <c r="H80" i="6" s="1"/>
  <c r="I80" i="6" s="1"/>
  <c r="J80" i="6" l="1"/>
  <c r="K80" i="6" s="1"/>
  <c r="L80" i="6" s="1"/>
  <c r="H81" i="6" s="1"/>
  <c r="I81" i="6" s="1"/>
  <c r="J81" i="6" l="1"/>
  <c r="K81" i="6" s="1"/>
  <c r="L81" i="6" s="1"/>
  <c r="H82" i="6" s="1"/>
  <c r="I82" i="6" s="1"/>
  <c r="J82" i="6" l="1"/>
  <c r="K82" i="6" s="1"/>
  <c r="L82" i="6" s="1"/>
  <c r="H83" i="6" s="1"/>
  <c r="I83" i="6" s="1"/>
  <c r="J83" i="6" l="1"/>
  <c r="K83" i="6" s="1"/>
  <c r="L83" i="6"/>
  <c r="H84" i="6" s="1"/>
  <c r="I84" i="6" s="1"/>
  <c r="J84" i="6" l="1"/>
  <c r="K84" i="6" s="1"/>
  <c r="L84" i="6"/>
  <c r="H85" i="6" s="1"/>
  <c r="I85" i="6" s="1"/>
  <c r="J85" i="6" l="1"/>
  <c r="K85" i="6" s="1"/>
  <c r="L85" i="6"/>
  <c r="H86" i="6" s="1"/>
  <c r="I86" i="6" s="1"/>
  <c r="J86" i="6" l="1"/>
  <c r="K86" i="6" s="1"/>
  <c r="L86" i="6" s="1"/>
  <c r="H87" i="6" s="1"/>
  <c r="I87" i="6" s="1"/>
  <c r="J87" i="6" l="1"/>
  <c r="K87" i="6" s="1"/>
  <c r="L87" i="6"/>
  <c r="H88" i="6" s="1"/>
  <c r="I88" i="6" s="1"/>
  <c r="J88" i="6" l="1"/>
  <c r="K88" i="6" s="1"/>
  <c r="L88" i="6"/>
  <c r="H89" i="6" s="1"/>
  <c r="I89" i="6" s="1"/>
  <c r="J89" i="6" l="1"/>
  <c r="K89" i="6" s="1"/>
  <c r="L89" i="6" s="1"/>
  <c r="H90" i="6" s="1"/>
  <c r="I90" i="6" s="1"/>
  <c r="J90" i="6" l="1"/>
  <c r="K90" i="6" s="1"/>
  <c r="L90" i="6" s="1"/>
  <c r="H91" i="6" s="1"/>
  <c r="I91" i="6" s="1"/>
  <c r="J91" i="6" l="1"/>
  <c r="K91" i="6" s="1"/>
  <c r="L91" i="6"/>
  <c r="H92" i="6" s="1"/>
  <c r="I92" i="6" s="1"/>
  <c r="J92" i="6" l="1"/>
  <c r="K92" i="6" s="1"/>
  <c r="L92" i="6"/>
  <c r="H93" i="6" s="1"/>
  <c r="I93" i="6" s="1"/>
  <c r="J93" i="6" l="1"/>
  <c r="K93" i="6" s="1"/>
  <c r="L93" i="6" s="1"/>
  <c r="H94" i="6" s="1"/>
  <c r="I94" i="6" s="1"/>
  <c r="J94" i="6" l="1"/>
  <c r="K94" i="6" s="1"/>
  <c r="L94" i="6" s="1"/>
  <c r="H95" i="6" s="1"/>
  <c r="I95" i="6" s="1"/>
  <c r="J95" i="6" l="1"/>
  <c r="K95" i="6" s="1"/>
  <c r="L95" i="6" s="1"/>
  <c r="H96" i="6" s="1"/>
  <c r="I96" i="6" s="1"/>
  <c r="J96" i="6" l="1"/>
  <c r="K96" i="6" s="1"/>
  <c r="L96" i="6"/>
  <c r="H97" i="6" s="1"/>
  <c r="I97" i="6" s="1"/>
  <c r="J97" i="6" l="1"/>
  <c r="K97" i="6" s="1"/>
  <c r="L97" i="6" s="1"/>
  <c r="H98" i="6" s="1"/>
  <c r="I98" i="6" s="1"/>
  <c r="J98" i="6" l="1"/>
  <c r="K98" i="6" s="1"/>
  <c r="L98" i="6" s="1"/>
  <c r="H99" i="6" s="1"/>
  <c r="I99" i="6" s="1"/>
  <c r="J99" i="6" l="1"/>
  <c r="K99" i="6" s="1"/>
  <c r="L99" i="6" s="1"/>
  <c r="H100" i="6" s="1"/>
  <c r="I100" i="6" s="1"/>
  <c r="J100" i="6" l="1"/>
  <c r="K100" i="6" s="1"/>
  <c r="L100" i="6"/>
  <c r="H101" i="6" s="1"/>
  <c r="I101" i="6" s="1"/>
  <c r="J101" i="6" l="1"/>
  <c r="K101" i="6" s="1"/>
  <c r="L101" i="6"/>
  <c r="H102" i="6" s="1"/>
  <c r="I102" i="6" s="1"/>
  <c r="J102" i="6" l="1"/>
  <c r="K102" i="6" s="1"/>
  <c r="L102" i="6" s="1"/>
  <c r="H103" i="6" s="1"/>
  <c r="I103" i="6" s="1"/>
  <c r="J103" i="6" l="1"/>
  <c r="K103" i="6" s="1"/>
  <c r="L103" i="6"/>
  <c r="H104" i="6" s="1"/>
  <c r="I104" i="6" s="1"/>
  <c r="J104" i="6" l="1"/>
  <c r="K104" i="6" s="1"/>
  <c r="L104" i="6"/>
  <c r="H105" i="6" s="1"/>
  <c r="I105" i="6" s="1"/>
  <c r="J105" i="6" l="1"/>
  <c r="K105" i="6" s="1"/>
  <c r="L105" i="6"/>
  <c r="H106" i="6" s="1"/>
  <c r="I106" i="6" s="1"/>
  <c r="J106" i="6" l="1"/>
  <c r="K106" i="6" s="1"/>
  <c r="L106" i="6" s="1"/>
  <c r="H107" i="6" s="1"/>
  <c r="I107" i="6" s="1"/>
  <c r="J107" i="6" l="1"/>
  <c r="K107" i="6" s="1"/>
  <c r="L107" i="6"/>
  <c r="H108" i="6" s="1"/>
  <c r="I108" i="6" s="1"/>
  <c r="J108" i="6" l="1"/>
  <c r="K108" i="6" s="1"/>
  <c r="L108" i="6"/>
  <c r="H109" i="6" s="1"/>
  <c r="I109" i="6" s="1"/>
  <c r="J109" i="6" l="1"/>
  <c r="K109" i="6" s="1"/>
  <c r="L109" i="6"/>
  <c r="H110" i="6" s="1"/>
  <c r="I110" i="6" s="1"/>
  <c r="J110" i="6" l="1"/>
  <c r="K110" i="6" s="1"/>
  <c r="L110" i="6" s="1"/>
  <c r="H111" i="6" s="1"/>
  <c r="I111" i="6" s="1"/>
  <c r="J111" i="6" l="1"/>
  <c r="K111" i="6" s="1"/>
  <c r="L111" i="6" s="1"/>
  <c r="H112" i="6" s="1"/>
  <c r="I112" i="6" s="1"/>
  <c r="J112" i="6" l="1"/>
  <c r="K112" i="6" s="1"/>
  <c r="L112" i="6"/>
  <c r="H113" i="6" s="1"/>
  <c r="I113" i="6" s="1"/>
  <c r="J113" i="6" l="1"/>
  <c r="K113" i="6" s="1"/>
  <c r="L113" i="6"/>
  <c r="H114" i="6" s="1"/>
  <c r="I114" i="6" s="1"/>
  <c r="J114" i="6" l="1"/>
  <c r="K114" i="6" s="1"/>
  <c r="L114" i="6" s="1"/>
  <c r="H115" i="6" s="1"/>
  <c r="I115" i="6" s="1"/>
  <c r="J115" i="6" l="1"/>
  <c r="K115" i="6" s="1"/>
  <c r="L115" i="6" s="1"/>
  <c r="H116" i="6" s="1"/>
  <c r="I116" i="6" s="1"/>
  <c r="J116" i="6" l="1"/>
  <c r="K116" i="6" s="1"/>
  <c r="L116" i="6"/>
  <c r="H117" i="6" s="1"/>
  <c r="I117" i="6" s="1"/>
  <c r="J117" i="6" l="1"/>
  <c r="K117" i="6" s="1"/>
  <c r="L117" i="6" s="1"/>
  <c r="H118" i="6" s="1"/>
  <c r="I118" i="6" s="1"/>
  <c r="J118" i="6" l="1"/>
  <c r="K118" i="6" s="1"/>
  <c r="L118" i="6" s="1"/>
  <c r="H119" i="6" s="1"/>
  <c r="I119" i="6" s="1"/>
  <c r="J119" i="6" l="1"/>
  <c r="K119" i="6" s="1"/>
  <c r="L119" i="6" s="1"/>
  <c r="H120" i="6" s="1"/>
  <c r="I120" i="6" s="1"/>
  <c r="J120" i="6" l="1"/>
  <c r="K120" i="6" s="1"/>
  <c r="L120" i="6"/>
  <c r="H121" i="6" s="1"/>
  <c r="I121" i="6" s="1"/>
  <c r="J121" i="6" l="1"/>
  <c r="K121" i="6" s="1"/>
  <c r="L121" i="6" l="1"/>
  <c r="K122" i="6"/>
</calcChain>
</file>

<file path=xl/connections.xml><?xml version="1.0" encoding="utf-8"?>
<connections xmlns="http://schemas.openxmlformats.org/spreadsheetml/2006/main">
  <connection id="1" name="cennik" type="6" refreshedVersion="5" background="1" saveData="1">
    <textPr codePage="852" sourceFile="C:\Users\Krzysiek\Downloads\Dane_PR (14)\cennik.txt" decimal="," thousands=" ">
      <textFields count="2">
        <textField/>
        <textField/>
      </textFields>
    </textPr>
  </connection>
  <connection id="2" name="cukier" type="6" refreshedVersion="5" background="1" saveData="1">
    <textPr codePage="852" sourceFile="C:\Users\Krzysiek\Downloads\Dane_PR (14)\cukier.txt" decimal="," thousands=" ">
      <textFields count="3">
        <textField type="YMD"/>
        <textField/>
        <textField/>
      </textFields>
    </textPr>
  </connection>
  <connection id="3" name="cukier1" type="6" refreshedVersion="5" background="1" saveData="1">
    <textPr codePage="852" sourceFile="C:\Users\Krzysiek\Downloads\Dane_PR (14)\cukier.txt" decimal="," thousands=" ">
      <textFields count="3">
        <textField type="YMD"/>
        <textField/>
        <textField/>
      </textFields>
    </textPr>
  </connection>
</connections>
</file>

<file path=xl/sharedStrings.xml><?xml version="1.0" encoding="utf-8"?>
<sst xmlns="http://schemas.openxmlformats.org/spreadsheetml/2006/main" count="4732" uniqueCount="394">
  <si>
    <t>872-13-44-365</t>
  </si>
  <si>
    <t>369-43-03-176</t>
  </si>
  <si>
    <t>408-24-90-350</t>
  </si>
  <si>
    <t>944-16-93-033</t>
  </si>
  <si>
    <t>645-32-78-780</t>
  </si>
  <si>
    <t>594-18-15-403</t>
  </si>
  <si>
    <t>043-34-53-278</t>
  </si>
  <si>
    <t>254-14-00-156</t>
  </si>
  <si>
    <t>885-74-10-856</t>
  </si>
  <si>
    <t>847-48-41-699</t>
  </si>
  <si>
    <t>749-02-70-623</t>
  </si>
  <si>
    <t>128-69-77-900</t>
  </si>
  <si>
    <t>904-16-42-385</t>
  </si>
  <si>
    <t>775-48-66-885</t>
  </si>
  <si>
    <t>799-94-72-837</t>
  </si>
  <si>
    <t>045-63-27-114</t>
  </si>
  <si>
    <t>351-06-97-406</t>
  </si>
  <si>
    <t>413-93-89-926</t>
  </si>
  <si>
    <t>269-65-16-447</t>
  </si>
  <si>
    <t>080-51-85-809</t>
  </si>
  <si>
    <t>910-38-33-489</t>
  </si>
  <si>
    <t>396-32-41-555</t>
  </si>
  <si>
    <t>178-24-36-171</t>
  </si>
  <si>
    <t>033-49-11-774</t>
  </si>
  <si>
    <t>337-27-67-378</t>
  </si>
  <si>
    <t>410-52-79-946</t>
  </si>
  <si>
    <t>294-48-56-993</t>
  </si>
  <si>
    <t>961-86-77-989</t>
  </si>
  <si>
    <t>378-70-08-798</t>
  </si>
  <si>
    <t>665-06-94-730</t>
  </si>
  <si>
    <t>534-94-49-182</t>
  </si>
  <si>
    <t>935-78-99-209</t>
  </si>
  <si>
    <t>996-09-76-697</t>
  </si>
  <si>
    <t>019-98-81-222</t>
  </si>
  <si>
    <t>962-06-61-806</t>
  </si>
  <si>
    <t>968-49-97-804</t>
  </si>
  <si>
    <t>205-96-13-336</t>
  </si>
  <si>
    <t>916-94-78-836</t>
  </si>
  <si>
    <t>242-04-13-206</t>
  </si>
  <si>
    <t>761-06-34-233</t>
  </si>
  <si>
    <t>377-37-44-068</t>
  </si>
  <si>
    <t>176-54-34-364</t>
  </si>
  <si>
    <t>159-34-45-151</t>
  </si>
  <si>
    <t>715-03-63-213</t>
  </si>
  <si>
    <t>599-00-55-316</t>
  </si>
  <si>
    <t>392-78-93-552</t>
  </si>
  <si>
    <t>089-90-67-935</t>
  </si>
  <si>
    <t>596-37-06-465</t>
  </si>
  <si>
    <t>528-09-83-923</t>
  </si>
  <si>
    <t>590-28-48-646</t>
  </si>
  <si>
    <t>941-01-60-075</t>
  </si>
  <si>
    <t>843-22-41-173</t>
  </si>
  <si>
    <t>495-93-92-849</t>
  </si>
  <si>
    <t>662-14-22-719</t>
  </si>
  <si>
    <t>753-35-55-536</t>
  </si>
  <si>
    <t>322-66-15-999</t>
  </si>
  <si>
    <t>800-16-32-869</t>
  </si>
  <si>
    <t>126-55-91-375</t>
  </si>
  <si>
    <t>507-22-76-992</t>
  </si>
  <si>
    <t>531-65-00-714</t>
  </si>
  <si>
    <t>767-55-58-288</t>
  </si>
  <si>
    <t>692-61-16-906</t>
  </si>
  <si>
    <t>851-69-49-933</t>
  </si>
  <si>
    <t>620-15-33-614</t>
  </si>
  <si>
    <t>368-99-22-310</t>
  </si>
  <si>
    <t>153-24-82-022</t>
  </si>
  <si>
    <t>527-15-00-673</t>
  </si>
  <si>
    <t>178-41-36-927</t>
  </si>
  <si>
    <t>284-59-84-568</t>
  </si>
  <si>
    <t>513-33-14-553</t>
  </si>
  <si>
    <t>982-09-19-706</t>
  </si>
  <si>
    <t>884-31-58-627</t>
  </si>
  <si>
    <t>047-70-78-199</t>
  </si>
  <si>
    <t>300-07-32-070</t>
  </si>
  <si>
    <t>340-11-17-090</t>
  </si>
  <si>
    <t>970-73-69-415</t>
  </si>
  <si>
    <t>740-87-37-389</t>
  </si>
  <si>
    <t>053-79-35-388</t>
  </si>
  <si>
    <t>773-39-15-273</t>
  </si>
  <si>
    <t>314-76-34-892</t>
  </si>
  <si>
    <t>936-67-95-170</t>
  </si>
  <si>
    <t>530-86-39-445</t>
  </si>
  <si>
    <t>054-09-46-315</t>
  </si>
  <si>
    <t>014-02-05-290</t>
  </si>
  <si>
    <t>900-85-70-552</t>
  </si>
  <si>
    <t>954-85-72-732</t>
  </si>
  <si>
    <t>804-82-65-826</t>
  </si>
  <si>
    <t>277-10-19-546</t>
  </si>
  <si>
    <t>140-36-11-559</t>
  </si>
  <si>
    <t>403-50-07-403</t>
  </si>
  <si>
    <t>182-72-86-381</t>
  </si>
  <si>
    <t>296-66-33-717</t>
  </si>
  <si>
    <t>550-69-18-758</t>
  </si>
  <si>
    <t>015-89-55-248</t>
  </si>
  <si>
    <t>824-54-79-834</t>
  </si>
  <si>
    <t>029-43-78-009</t>
  </si>
  <si>
    <t>172-30-09-104</t>
  </si>
  <si>
    <t>325-70-30-985</t>
  </si>
  <si>
    <t>374-01-18-051</t>
  </si>
  <si>
    <t>985-21-38-706</t>
  </si>
  <si>
    <t>967-21-71-491</t>
  </si>
  <si>
    <t>430-67-31-549</t>
  </si>
  <si>
    <t>995-59-41-476</t>
  </si>
  <si>
    <t>162-82-16-285</t>
  </si>
  <si>
    <t>963-43-52-686</t>
  </si>
  <si>
    <t>194-54-73-711</t>
  </si>
  <si>
    <t>781-80-31-583</t>
  </si>
  <si>
    <t>347-48-90-739</t>
  </si>
  <si>
    <t>050-38-86-889</t>
  </si>
  <si>
    <t>164-61-25-530</t>
  </si>
  <si>
    <t>561-00-46-873</t>
  </si>
  <si>
    <t>531-41-11-525</t>
  </si>
  <si>
    <t>423-71-31-448</t>
  </si>
  <si>
    <t>192-09-72-275</t>
  </si>
  <si>
    <t>994-52-74-352</t>
  </si>
  <si>
    <t>940-29-78-846</t>
  </si>
  <si>
    <t>244-64-83-142</t>
  </si>
  <si>
    <t>316-37-00-316</t>
  </si>
  <si>
    <t>211-13-01-286</t>
  </si>
  <si>
    <t>982-37-73-633</t>
  </si>
  <si>
    <t>950-40-82-698</t>
  </si>
  <si>
    <t>430-90-28-407</t>
  </si>
  <si>
    <t>035-32-41-072</t>
  </si>
  <si>
    <t>115-65-39-258</t>
  </si>
  <si>
    <t>609-57-46-753</t>
  </si>
  <si>
    <t>373-76-82-865</t>
  </si>
  <si>
    <t>080-77-49-649</t>
  </si>
  <si>
    <t>903-82-46-998</t>
  </si>
  <si>
    <t>970-87-50-317</t>
  </si>
  <si>
    <t>562-39-79-929</t>
  </si>
  <si>
    <t>473-30-19-947</t>
  </si>
  <si>
    <t>179-23-02-772</t>
  </si>
  <si>
    <t>958-71-87-898</t>
  </si>
  <si>
    <t>281-47-91-148</t>
  </si>
  <si>
    <t>554-09-13-964</t>
  </si>
  <si>
    <t>424-70-61-569</t>
  </si>
  <si>
    <t>170-89-76-803</t>
  </si>
  <si>
    <t>447-16-72-588</t>
  </si>
  <si>
    <t>434-21-90-566</t>
  </si>
  <si>
    <t>865-19-31-951</t>
  </si>
  <si>
    <t>822-52-42-474</t>
  </si>
  <si>
    <t>385-84-45-941</t>
  </si>
  <si>
    <t>773-41-40-060</t>
  </si>
  <si>
    <t>429-16-50-754</t>
  </si>
  <si>
    <t>275-38-81-341</t>
  </si>
  <si>
    <t>295-31-73-319</t>
  </si>
  <si>
    <t>240-56-56-791</t>
  </si>
  <si>
    <t>964-69-89-011</t>
  </si>
  <si>
    <t>163-92-64-010</t>
  </si>
  <si>
    <t>585-26-73-628</t>
  </si>
  <si>
    <t>736-91-47-235</t>
  </si>
  <si>
    <t>288-84-37-922</t>
  </si>
  <si>
    <t>193-47-03-638</t>
  </si>
  <si>
    <t>214-54-56-360</t>
  </si>
  <si>
    <t>302-11-03-254</t>
  </si>
  <si>
    <t>208-84-31-216</t>
  </si>
  <si>
    <t>299-98-16-259</t>
  </si>
  <si>
    <t>371-70-96-597</t>
  </si>
  <si>
    <t>777-06-33-444</t>
  </si>
  <si>
    <t>270-90-07-560</t>
  </si>
  <si>
    <t>811-91-92-867</t>
  </si>
  <si>
    <t>131-80-62-556</t>
  </si>
  <si>
    <t>138-66-38-929</t>
  </si>
  <si>
    <t>240-21-54-730</t>
  </si>
  <si>
    <t>299-72-00-838</t>
  </si>
  <si>
    <t>105-89-55-029</t>
  </si>
  <si>
    <t>766-05-70-009</t>
  </si>
  <si>
    <t>319-54-24-686</t>
  </si>
  <si>
    <t>780-78-31-328</t>
  </si>
  <si>
    <t>930-33-80-614</t>
  </si>
  <si>
    <t>549-21-69-479</t>
  </si>
  <si>
    <t>170-26-38-135</t>
  </si>
  <si>
    <t>093-96-93-428</t>
  </si>
  <si>
    <t>268-62-97-556</t>
  </si>
  <si>
    <t>639-61-50-913</t>
  </si>
  <si>
    <t>180-17-78-339</t>
  </si>
  <si>
    <t>547-03-32-866</t>
  </si>
  <si>
    <t>857-68-68-600</t>
  </si>
  <si>
    <t>534-38-74-959</t>
  </si>
  <si>
    <t>337-81-35-067</t>
  </si>
  <si>
    <t>801-63-85-001</t>
  </si>
  <si>
    <t>272-67-67-068</t>
  </si>
  <si>
    <t>534-50-90-387</t>
  </si>
  <si>
    <t>204-35-99-685</t>
  </si>
  <si>
    <t>789-52-61-433</t>
  </si>
  <si>
    <t>653-45-64-141</t>
  </si>
  <si>
    <t>058-15-94-554</t>
  </si>
  <si>
    <t>307-98-17-187</t>
  </si>
  <si>
    <t>711-39-55-294</t>
  </si>
  <si>
    <t>128-91-02-348</t>
  </si>
  <si>
    <t>395-19-63-367</t>
  </si>
  <si>
    <t>737-62-05-770</t>
  </si>
  <si>
    <t>277-20-90-210</t>
  </si>
  <si>
    <t>405-18-48-099</t>
  </si>
  <si>
    <t>270-87-86-398</t>
  </si>
  <si>
    <t>547-99-88-807</t>
  </si>
  <si>
    <t>531-81-72-734</t>
  </si>
  <si>
    <t>817-44-45-607</t>
  </si>
  <si>
    <t>735-37-27-393</t>
  </si>
  <si>
    <t>788-39-15-311</t>
  </si>
  <si>
    <t>047-26-54-835</t>
  </si>
  <si>
    <t>687-31-19-697</t>
  </si>
  <si>
    <t>236-48-82-153</t>
  </si>
  <si>
    <t>561-51-98-882</t>
  </si>
  <si>
    <t>951-02-59-808</t>
  </si>
  <si>
    <t>874-03-53-609</t>
  </si>
  <si>
    <t>523-09-63-706</t>
  </si>
  <si>
    <t>346-83-33-264</t>
  </si>
  <si>
    <t>325-16-71-125</t>
  </si>
  <si>
    <t>179-22-38-195</t>
  </si>
  <si>
    <t>211-35-92-831</t>
  </si>
  <si>
    <t>614-36-31-012</t>
  </si>
  <si>
    <t>394-54-09-851</t>
  </si>
  <si>
    <t>326-69-35-401</t>
  </si>
  <si>
    <t>203-43-58-855</t>
  </si>
  <si>
    <t>941-27-28-381</t>
  </si>
  <si>
    <t>971-44-58-661</t>
  </si>
  <si>
    <t>257-35-01-611</t>
  </si>
  <si>
    <t>102-48-01-310</t>
  </si>
  <si>
    <t>351-83-41-145</t>
  </si>
  <si>
    <t>392-77-27-084</t>
  </si>
  <si>
    <t>678-73-95-302</t>
  </si>
  <si>
    <t>091-99-74-175</t>
  </si>
  <si>
    <t>039-15-21-087</t>
  </si>
  <si>
    <t>444-71-75-271</t>
  </si>
  <si>
    <t>253-12-16-366</t>
  </si>
  <si>
    <t>865-06-94-559</t>
  </si>
  <si>
    <t>965-57-87-003</t>
  </si>
  <si>
    <t>806-09-59-839</t>
  </si>
  <si>
    <t>072-92-42-932</t>
  </si>
  <si>
    <t>336-81-47-193</t>
  </si>
  <si>
    <t>062-58-80-597</t>
  </si>
  <si>
    <t>881-78-83-232</t>
  </si>
  <si>
    <t>817-14-97-331</t>
  </si>
  <si>
    <t>929-74-62-713</t>
  </si>
  <si>
    <t>128-29-15-591</t>
  </si>
  <si>
    <t>264-98-29-926</t>
  </si>
  <si>
    <t>177-95-05-373</t>
  </si>
  <si>
    <t>647-41-13-432</t>
  </si>
  <si>
    <t>648-00-20-115</t>
  </si>
  <si>
    <t>Data</t>
  </si>
  <si>
    <t>NIP</t>
  </si>
  <si>
    <t>Ilość</t>
  </si>
  <si>
    <t>Etykiety wierszy</t>
  </si>
  <si>
    <t>Suma końcowa</t>
  </si>
  <si>
    <t>Suma z Ilość</t>
  </si>
  <si>
    <t>Rok</t>
  </si>
  <si>
    <t>Cena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</si>
  <si>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</si>
  <si>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</si>
  <si>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</si>
  <si>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</si>
  <si>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</si>
  <si>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</si>
  <si>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</si>
  <si>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</si>
  <si>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</si>
  <si>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</si>
  <si>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Przychód</t>
  </si>
  <si>
    <t>Łączny dochód</t>
  </si>
  <si>
    <t>Rabat</t>
  </si>
  <si>
    <t>Suma kg</t>
  </si>
  <si>
    <t>Łączny rabat</t>
  </si>
  <si>
    <t>2005-10</t>
  </si>
  <si>
    <t>2005-11</t>
  </si>
  <si>
    <t>2005-12</t>
  </si>
  <si>
    <t>2006-10</t>
  </si>
  <si>
    <t>2006-11</t>
  </si>
  <si>
    <t>2006-12</t>
  </si>
  <si>
    <t>2007-10</t>
  </si>
  <si>
    <t>2007-11</t>
  </si>
  <si>
    <t>2007-12</t>
  </si>
  <si>
    <t>2008-10</t>
  </si>
  <si>
    <t>2008-11</t>
  </si>
  <si>
    <t>2008-12</t>
  </si>
  <si>
    <t>2009-10</t>
  </si>
  <si>
    <t>2009-11</t>
  </si>
  <si>
    <t>2009-12</t>
  </si>
  <si>
    <t>2010-10</t>
  </si>
  <si>
    <t>2010-11</t>
  </si>
  <si>
    <t>2010-12</t>
  </si>
  <si>
    <t>2011-10</t>
  </si>
  <si>
    <t>2011-11</t>
  </si>
  <si>
    <t>2011-12</t>
  </si>
  <si>
    <t>2012-10</t>
  </si>
  <si>
    <t>2012-11</t>
  </si>
  <si>
    <t>2012-12</t>
  </si>
  <si>
    <t>2013-10</t>
  </si>
  <si>
    <t>2013-11</t>
  </si>
  <si>
    <t>2013-12</t>
  </si>
  <si>
    <t>2014-10</t>
  </si>
  <si>
    <t>2014-11</t>
  </si>
  <si>
    <t>2014-12</t>
  </si>
  <si>
    <t>Miesiąc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</si>
  <si>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</si>
  <si>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</si>
  <si>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</si>
  <si>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</si>
  <si>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</si>
  <si>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</si>
  <si>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</si>
  <si>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</si>
  <si>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</si>
  <si>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</si>
  <si>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</si>
  <si>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</si>
  <si>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</si>
  <si>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</si>
  <si>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</si>
  <si>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</si>
  <si>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</si>
  <si>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</si>
  <si>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</si>
  <si>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</si>
  <si>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</si>
  <si>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</si>
  <si>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</si>
  <si>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</si>
  <si>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</si>
  <si>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</si>
  <si>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</si>
  <si>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</si>
  <si>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</si>
  <si>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</si>
  <si>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</si>
  <si>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</si>
  <si>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</si>
  <si>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</si>
  <si>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</si>
  <si>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</si>
  <si>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</si>
  <si>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</si>
  <si>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</si>
  <si>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</si>
  <si>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</si>
  <si>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</si>
  <si>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</si>
  <si>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</si>
  <si>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</si>
  <si>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</si>
  <si>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</si>
  <si>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</si>
  <si>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</si>
  <si>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</si>
  <si>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</si>
  <si>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</si>
  <si>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</si>
  <si>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</si>
  <si>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</si>
  <si>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</si>
  <si>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</si>
  <si>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</si>
  <si>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</si>
  <si>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</si>
  <si>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</si>
  <si>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</si>
  <si>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</si>
  <si>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</si>
  <si>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</si>
  <si>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</si>
  <si>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</si>
  <si>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</si>
  <si>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</si>
  <si>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</si>
  <si>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</si>
  <si>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</si>
  <si>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</si>
  <si>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</si>
  <si>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</si>
  <si>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</si>
  <si>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</si>
  <si>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</si>
  <si>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</si>
  <si>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</si>
  <si>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</si>
  <si>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</si>
  <si>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</si>
  <si>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</si>
  <si>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</si>
  <si>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</si>
  <si>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</si>
  <si>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</si>
  <si>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</si>
  <si>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</si>
  <si>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Wartość rabatu</t>
  </si>
  <si>
    <t>Stan poczatkowy</t>
  </si>
  <si>
    <t>Na koniec miesiąca</t>
  </si>
  <si>
    <t>Niedobór</t>
  </si>
  <si>
    <t>Dostawa</t>
  </si>
  <si>
    <t>Po zakupie</t>
  </si>
  <si>
    <t>Zakupy</t>
  </si>
  <si>
    <t>WYSZUKAJ.PIONOWO(szukana_wartość;tablica;nr_kolumny;kolumna)</t>
  </si>
  <si>
    <t>Wyszukuje wartość w pierwszej kolumnie tablicy (mniejszą od następnej), a następnie zwraca wartość z tego samego wiersza w kolumnie o podanym numerze.</t>
  </si>
  <si>
    <t>PIONOWO w nazwie funkcji WYSZUKAJ.PIONOWO oznacza, że wyszukiwanie odbywa się w pionie.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</si>
</sst>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555555"/>
      <name val="Arial"/>
      <family val="2"/>
      <charset val="238"/>
    </font>
    <font>
      <sz val="11"/>
      <color rgb="FF55555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0" applyNumberFormat="1" applyFont="1"/>
    <xf numFmtId="14" fontId="0" fillId="0" borderId="0" xfId="0" applyNumberFormat="1" applyAlignment="1">
      <alignment horizontal="left"/>
    </xf>
    <xf numFmtId="44" fontId="0" fillId="0" borderId="0" xfId="1" applyFont="1"/>
    <xf numFmtId="17" fontId="0" fillId="0" borderId="0" xfId="0" applyNumberFormat="1"/>
    <xf numFmtId="0" fontId="2" fillId="0" borderId="0" xfId="0" applyFont="1"/>
    <xf numFmtId="0" fontId="3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[4_2017.xlsx]4.3!Tabela przestawna3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Sprtzedaż cukru w latach</a:t>
            </a:r>
            <a:r>
              <a:rPr lang="pl-PL" baseline="0"/>
              <a:t> 2005-2014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'4.3'!$B$3</c:f>
              <c:strCache>
                <c:ptCount val="1"/>
                <c:pt idx="0">
                  <c:v>Suma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'4.3'!$A$4:$A$14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'4.3'!$B$4:$B$14</c:f>
              <c:numCache>
                <c:formatCode>General</c:formatCode>
                <c:ptCount val="10"/>
                <c:pt idx="0">
                  <c:v>27016</c:v>
                </c:pt>
                <c:pt idx="1">
                  <c:v>27226</c:v>
                </c:pt>
                <c:pt idx="2">
                  <c:v>31720</c:v>
                </c:pt>
                <c:pt idx="3">
                  <c:v>36523</c:v>
                </c:pt>
                <c:pt idx="4">
                  <c:v>30764</c:v>
                </c:pt>
                <c:pt idx="5">
                  <c:v>32521</c:v>
                </c:pt>
                <c:pt idx="6">
                  <c:v>23778</c:v>
                </c:pt>
                <c:pt idx="7">
                  <c:v>26976</c:v>
                </c:pt>
                <c:pt idx="8">
                  <c:v>28419</c:v>
                </c:pt>
                <c:pt idx="9">
                  <c:v>35284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5376"/>
        <c:axId val="166466464"/>
      </c:lineChart>
      <c:catAx>
        <c:axId val="16646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  <a:p>
                <a:pPr>
                  <a:defRPr/>
                </a:pP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66464"/>
        <c:crosses val="autoZero"/>
        <c:auto val="1"/>
        <c:lblAlgn val="ctr"/>
        <c:lblOffset val="100"/>
        <c:noMultiLvlLbl val="0"/>
      </c:catAx>
      <c:valAx>
        <c:axId val="1664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ilość w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6537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12</xdr:row>
      <xdr:rowOff>76199</xdr:rowOff>
    </xdr:from>
    <xdr:to>
      <xdr:col>15</xdr:col>
      <xdr:colOff>476249</xdr:colOff>
      <xdr:row>31</xdr:row>
      <xdr:rowOff>104774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4_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4_201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4_2017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230.009913657406" createdVersion="5" refreshedVersion="5" minRefreshableVersion="3" recordCount="2162">
  <cacheSource type="worksheet">
    <worksheetSource ref="A1:C2163" sheet="Dane i 4.2 4.4" r:id="rId2"/>
  </cacheSource>
  <cacheFields count="3">
    <cacheField name="Data" numFmtId="14">
      <sharedItems containsSemiMixedTypes="0" containsNonDate="0" containsDate="1" containsString="0" minDate="2005-01-01T00:00:00" maxDate="2014-12-30T00:00:00"/>
    </cacheField>
    <cacheField name="NIP" numFmtId="0">
      <sharedItems count="240">
        <s v="872-13-44-365"/>
        <s v="369-43-03-176"/>
        <s v="408-24-90-350"/>
        <s v="944-16-93-033"/>
        <s v="645-32-78-780"/>
        <s v="594-18-15-403"/>
        <s v="043-34-53-278"/>
        <s v="254-14-00-156"/>
        <s v="885-74-10-856"/>
        <s v="847-48-41-699"/>
        <s v="749-02-70-623"/>
        <s v="128-69-77-900"/>
        <s v="904-16-42-385"/>
        <s v="775-48-66-885"/>
        <s v="799-94-72-837"/>
        <s v="045-63-27-114"/>
        <s v="351-06-97-406"/>
        <s v="413-93-89-926"/>
        <s v="269-65-16-447"/>
        <s v="080-51-85-809"/>
        <s v="910-38-33-489"/>
        <s v="396-32-41-555"/>
        <s v="178-24-36-171"/>
        <s v="033-49-11-774"/>
        <s v="337-27-67-378"/>
        <s v="410-52-79-946"/>
        <s v="294-48-56-993"/>
        <s v="961-86-77-989"/>
        <s v="378-70-08-798"/>
        <s v="665-06-94-730"/>
        <s v="534-94-49-182"/>
        <s v="935-78-99-209"/>
        <s v="996-09-76-697"/>
        <s v="019-98-81-222"/>
        <s v="962-06-61-806"/>
        <s v="968-49-97-804"/>
        <s v="205-96-13-336"/>
        <s v="916-94-78-836"/>
        <s v="242-04-13-206"/>
        <s v="761-06-34-233"/>
        <s v="377-37-44-068"/>
        <s v="176-54-34-364"/>
        <s v="159-34-45-151"/>
        <s v="715-03-63-213"/>
        <s v="599-00-55-316"/>
        <s v="392-78-93-552"/>
        <s v="089-90-67-935"/>
        <s v="596-37-06-465"/>
        <s v="528-09-83-923"/>
        <s v="590-28-48-646"/>
        <s v="941-01-60-075"/>
        <s v="843-22-41-173"/>
        <s v="495-93-92-849"/>
        <s v="662-14-22-719"/>
        <s v="753-35-55-536"/>
        <s v="322-66-15-999"/>
        <s v="800-16-32-869"/>
        <s v="126-55-91-375"/>
        <s v="507-22-76-992"/>
        <s v="531-65-00-714"/>
        <s v="767-55-58-288"/>
        <s v="692-61-16-906"/>
        <s v="851-69-49-933"/>
        <s v="620-15-33-614"/>
        <s v="368-99-22-310"/>
        <s v="153-24-82-022"/>
        <s v="527-15-00-673"/>
        <s v="178-41-36-927"/>
        <s v="284-59-84-568"/>
        <s v="513-33-14-553"/>
        <s v="982-09-19-706"/>
        <s v="884-31-58-627"/>
        <s v="047-70-78-199"/>
        <s v="300-07-32-070"/>
        <s v="340-11-17-090"/>
        <s v="970-73-69-415"/>
        <s v="740-87-37-389"/>
        <s v="053-79-35-388"/>
        <s v="773-39-15-273"/>
        <s v="314-76-34-892"/>
        <s v="936-67-95-170"/>
        <s v="530-86-39-445"/>
        <s v="054-09-46-315"/>
        <s v="014-02-05-290"/>
        <s v="900-85-70-552"/>
        <s v="954-85-72-732"/>
        <s v="804-82-65-826"/>
        <s v="277-10-19-546"/>
        <s v="140-36-11-559"/>
        <s v="403-50-07-403"/>
        <s v="182-72-86-381"/>
        <s v="296-66-33-717"/>
        <s v="550-69-18-758"/>
        <s v="015-89-55-248"/>
        <s v="824-54-79-834"/>
        <s v="029-43-78-009"/>
        <s v="172-30-09-104"/>
        <s v="325-70-30-985"/>
        <s v="374-01-18-051"/>
        <s v="985-21-38-706"/>
        <s v="967-21-71-491"/>
        <s v="430-67-31-549"/>
        <s v="995-59-41-476"/>
        <s v="162-82-16-285"/>
        <s v="963-43-52-686"/>
        <s v="194-54-73-711"/>
        <s v="781-80-31-583"/>
        <s v="347-48-90-739"/>
        <s v="050-38-86-889"/>
        <s v="164-61-25-530"/>
        <s v="561-00-46-873"/>
        <s v="531-41-11-525"/>
        <s v="423-71-31-448"/>
        <s v="192-09-72-275"/>
        <s v="994-52-74-352"/>
        <s v="940-29-78-846"/>
        <s v="244-64-83-142"/>
        <s v="316-37-00-316"/>
        <s v="211-13-01-286"/>
        <s v="982-37-73-633"/>
        <s v="950-40-82-698"/>
        <s v="430-90-28-407"/>
        <s v="035-32-41-072"/>
        <s v="115-65-39-258"/>
        <s v="609-57-46-753"/>
        <s v="373-76-82-865"/>
        <s v="080-77-49-649"/>
        <s v="903-82-46-998"/>
        <s v="970-87-50-317"/>
        <s v="562-39-79-929"/>
        <s v="473-30-19-947"/>
        <s v="179-23-02-772"/>
        <s v="958-71-87-898"/>
        <s v="281-47-91-148"/>
        <s v="554-09-13-964"/>
        <s v="424-70-61-569"/>
        <s v="170-89-76-803"/>
        <s v="447-16-72-588"/>
        <s v="434-21-90-566"/>
        <s v="865-19-31-951"/>
        <s v="822-52-42-474"/>
        <s v="385-84-45-941"/>
        <s v="773-41-40-060"/>
        <s v="429-16-50-754"/>
        <s v="275-38-81-341"/>
        <s v="295-31-73-319"/>
        <s v="240-56-56-791"/>
        <s v="964-69-89-011"/>
        <s v="163-92-64-010"/>
        <s v="585-26-73-628"/>
        <s v="736-91-47-235"/>
        <s v="288-84-37-922"/>
        <s v="193-47-03-638"/>
        <s v="214-54-56-360"/>
        <s v="302-11-03-254"/>
        <s v="208-84-31-216"/>
        <s v="299-98-16-259"/>
        <s v="371-70-96-597"/>
        <s v="777-06-33-444"/>
        <s v="270-90-07-560"/>
        <s v="811-91-92-867"/>
        <s v="131-80-62-556"/>
        <s v="138-66-38-929"/>
        <s v="240-21-54-730"/>
        <s v="299-72-00-838"/>
        <s v="105-89-55-029"/>
        <s v="766-05-70-009"/>
        <s v="319-54-24-686"/>
        <s v="780-78-31-328"/>
        <s v="930-33-80-614"/>
        <s v="549-21-69-479"/>
        <s v="170-26-38-135"/>
        <s v="093-96-93-428"/>
        <s v="268-62-97-556"/>
        <s v="639-61-50-913"/>
        <s v="180-17-78-339"/>
        <s v="547-03-32-866"/>
        <s v="857-68-68-600"/>
        <s v="534-38-74-959"/>
        <s v="337-81-35-067"/>
        <s v="801-63-85-001"/>
        <s v="272-67-67-068"/>
        <s v="534-50-90-387"/>
        <s v="204-35-99-685"/>
        <s v="789-52-61-433"/>
        <s v="653-45-64-141"/>
        <s v="058-15-94-554"/>
        <s v="307-98-17-187"/>
        <s v="711-39-55-294"/>
        <s v="128-91-02-348"/>
        <s v="395-19-63-367"/>
        <s v="737-62-05-770"/>
        <s v="277-20-90-210"/>
        <s v="405-18-48-099"/>
        <s v="270-87-86-398"/>
        <s v="547-99-88-807"/>
        <s v="531-81-72-734"/>
        <s v="817-44-45-607"/>
        <s v="735-37-27-393"/>
        <s v="788-39-15-311"/>
        <s v="047-26-54-835"/>
        <s v="687-31-19-697"/>
        <s v="236-48-82-153"/>
        <s v="561-51-98-882"/>
        <s v="951-02-59-808"/>
        <s v="874-03-53-609"/>
        <s v="523-09-63-706"/>
        <s v="346-83-33-264"/>
        <s v="325-16-71-125"/>
        <s v="179-22-38-195"/>
        <s v="211-35-92-831"/>
        <s v="614-36-31-012"/>
        <s v="394-54-09-851"/>
        <s v="326-69-35-401"/>
        <s v="203-43-58-855"/>
        <s v="941-27-28-381"/>
        <s v="971-44-58-661"/>
        <s v="257-35-01-611"/>
        <s v="102-48-01-310"/>
        <s v="351-83-41-145"/>
        <s v="392-77-27-084"/>
        <s v="678-73-95-302"/>
        <s v="091-99-74-175"/>
        <s v="039-15-21-087"/>
        <s v="444-71-75-271"/>
        <s v="253-12-16-366"/>
        <s v="865-06-94-559"/>
        <s v="965-57-87-003"/>
        <s v="806-09-59-839"/>
        <s v="072-92-42-932"/>
        <s v="336-81-47-193"/>
        <s v="062-58-80-597"/>
        <s v="881-78-83-232"/>
        <s v="817-14-97-331"/>
        <s v="929-74-62-713"/>
        <s v="128-29-15-591"/>
        <s v="264-98-29-926"/>
        <s v="177-95-05-373"/>
        <s v="647-41-13-432"/>
        <s v="648-00-20-115"/>
      </sharedItems>
    </cacheField>
    <cacheField name="Ilość" numFmtId="0">
      <sharedItems containsSemiMixedTypes="0" containsString="0" containsNumber="1" containsInteger="1" minValue="1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230.041820949074" createdVersion="5" refreshedVersion="5" minRefreshableVersion="3" recordCount="2162">
  <cacheSource type="worksheet">
    <worksheetSource ref="A1:C2163" sheet="Dane i 4.2 4.4" r:id="rId2"/>
  </cacheSource>
  <cacheFields count="3">
    <cacheField name="Data" numFmtId="14">
      <sharedItems containsSemiMixedTypes="0" containsNonDate="0" containsDate="1" containsString="0" minDate="2005-01-01T00:00:00" maxDate="2014-12-30T00:00:00" count="1639">
        <d v="2005-01-01T00:00:00"/>
        <d v="2005-01-04T00:00:00"/>
        <d v="2005-01-05T00:00:00"/>
        <d v="2005-01-10T00:00:00"/>
        <d v="2005-01-11T00:00:00"/>
        <d v="2005-01-13T00:00:00"/>
        <d v="2005-01-14T00:00:00"/>
        <d v="2005-01-18T00:00:00"/>
        <d v="2005-01-19T00:00:00"/>
        <d v="2005-01-20T00:00:00"/>
        <d v="2005-01-22T00:00:00"/>
        <d v="2005-01-24T00:00:00"/>
        <d v="2005-01-25T00:00:00"/>
        <d v="2005-01-26T00:00:00"/>
        <d v="2005-01-27T00:00:00"/>
        <d v="2005-02-02T00:00:00"/>
        <d v="2005-02-03T00:00:00"/>
        <d v="2005-02-05T00:00:00"/>
        <d v="2005-02-10T00:00:00"/>
        <d v="2005-02-14T00:00:00"/>
        <d v="2005-02-18T00:00:00"/>
        <d v="2005-02-24T00:00:00"/>
        <d v="2005-02-25T00:00:00"/>
        <d v="2005-02-26T00:00:00"/>
        <d v="2005-02-27T00:00:00"/>
        <d v="2005-03-01T00:00:00"/>
        <d v="2005-03-03T00:00:00"/>
        <d v="2005-03-05T00:00:00"/>
        <d v="2005-03-07T00:00:00"/>
        <d v="2005-03-09T00:00:00"/>
        <d v="2005-03-10T00:00:00"/>
        <d v="2005-03-12T00:00:00"/>
        <d v="2005-03-17T00:00:00"/>
        <d v="2005-03-18T00:00:00"/>
        <d v="2005-03-20T00:00:00"/>
        <d v="2005-03-24T00:00:00"/>
        <d v="2005-03-26T00:00:00"/>
        <d v="2005-03-28T00:00:00"/>
        <d v="2005-03-29T00:00:00"/>
        <d v="2005-03-31T00:00:00"/>
        <d v="2005-04-03T00:00:00"/>
        <d v="2005-04-06T00:00:00"/>
        <d v="2005-04-10T00:00:00"/>
        <d v="2005-04-11T00:00:00"/>
        <d v="2005-04-12T00:00:00"/>
        <d v="2005-04-14T00:00:00"/>
        <d v="2005-04-15T00:00:00"/>
        <d v="2005-04-16T00:00:00"/>
        <d v="2005-04-17T00:00:00"/>
        <d v="2005-04-18T00:00:00"/>
        <d v="2005-04-19T00:00:00"/>
        <d v="2005-04-30T00:00:00"/>
        <d v="2005-05-01T00:00:00"/>
        <d v="2005-05-02T00:00:00"/>
        <d v="2005-05-04T00:00:00"/>
        <d v="2005-05-07T00:00:00"/>
        <d v="2005-05-09T00:00:00"/>
        <d v="2005-05-20T00:00:00"/>
        <d v="2005-05-21T00:00:00"/>
        <d v="2005-05-24T00:00:00"/>
        <d v="2005-05-25T00:00:00"/>
        <d v="2005-05-27T00:00:00"/>
        <d v="2005-05-29T00:00:00"/>
        <d v="2005-05-31T00:00:00"/>
        <d v="2005-06-07T00:00:00"/>
        <d v="2005-06-09T00:00:00"/>
        <d v="2005-06-10T00:00:00"/>
        <d v="2005-06-11T00:00:00"/>
        <d v="2005-06-12T00:00:00"/>
        <d v="2005-06-14T00:00:00"/>
        <d v="2005-06-15T00:00:00"/>
        <d v="2005-06-20T00:00:00"/>
        <d v="2005-06-22T00:00:00"/>
        <d v="2005-06-23T00:00:00"/>
        <d v="2005-06-25T00:00:00"/>
        <d v="2005-06-26T00:00:00"/>
        <d v="2005-06-28T00:00:00"/>
        <d v="2005-06-29T00:00:00"/>
        <d v="2005-07-01T00:00:00"/>
        <d v="2005-07-03T00:00:00"/>
        <d v="2005-07-09T00:00:00"/>
        <d v="2005-07-13T00:00:00"/>
        <d v="2005-07-14T00:00:00"/>
        <d v="2005-07-16T00:00:00"/>
        <d v="2005-07-18T00:00:00"/>
        <d v="2005-07-22T00:00:00"/>
        <d v="2005-07-25T00:00:00"/>
        <d v="2005-07-26T00:00:00"/>
        <d v="2005-07-27T00:00:00"/>
        <d v="2005-07-29T00:00:00"/>
        <d v="2005-07-30T00:00:00"/>
        <d v="2005-08-03T00:00:00"/>
        <d v="2005-08-04T00:00:00"/>
        <d v="2005-08-05T00:00:00"/>
        <d v="2005-08-06T00:00:00"/>
        <d v="2005-08-07T00:00:00"/>
        <d v="2005-08-08T00:00:00"/>
        <d v="2005-08-13T00:00:00"/>
        <d v="2005-08-15T00:00:00"/>
        <d v="2005-08-17T00:00:00"/>
        <d v="2005-08-18T00:00:00"/>
        <d v="2005-08-19T00:00:00"/>
        <d v="2005-08-21T00:00:00"/>
        <d v="2005-08-25T00:00:00"/>
        <d v="2005-08-26T00:00:00"/>
        <d v="2005-08-28T00:00:00"/>
        <d v="2005-08-29T00:00:00"/>
        <d v="2005-08-30T00:00:00"/>
        <d v="2005-09-01T00:00:00"/>
        <d v="2005-09-04T00:00:00"/>
        <d v="2005-09-07T00:00:00"/>
        <d v="2005-09-08T00:00:00"/>
        <d v="2005-09-09T00:00:00"/>
        <d v="2005-09-10T00:00:00"/>
        <d v="2005-09-11T00:00:00"/>
        <d v="2005-09-13T00:00:00"/>
        <d v="2005-09-15T00:00:00"/>
        <d v="2005-09-17T00:00:00"/>
        <d v="2005-09-20T00:00:00"/>
        <d v="2005-09-22T00:00:00"/>
        <d v="2005-09-25T00:00:00"/>
        <d v="2005-09-28T00:00:00"/>
        <d v="2005-09-29T00:00:00"/>
        <d v="2005-10-01T00:00:00"/>
        <d v="2005-10-03T00:00:00"/>
        <d v="2005-10-04T00:00:00"/>
        <d v="2005-10-07T00:00:00"/>
        <d v="2005-10-08T00:00:00"/>
        <d v="2005-10-13T00:00:00"/>
        <d v="2005-10-14T00:00:00"/>
        <d v="2005-10-15T00:00:00"/>
        <d v="2005-10-18T00:00:00"/>
        <d v="2005-10-20T00:00:00"/>
        <d v="2005-10-21T00:00:00"/>
        <d v="2005-10-27T00:00:00"/>
        <d v="2005-10-28T00:00:00"/>
        <d v="2005-10-30T00:00:00"/>
        <d v="2005-11-01T00:00:00"/>
        <d v="2005-11-06T00:00:00"/>
        <d v="2005-11-07T00:00:00"/>
        <d v="2005-11-11T00:00:00"/>
        <d v="2005-11-13T00:00:00"/>
        <d v="2005-11-14T00:00:00"/>
        <d v="2005-11-16T00:00:00"/>
        <d v="2005-11-18T00:00:00"/>
        <d v="2005-11-19T00:00:00"/>
        <d v="2005-11-20T00:00:00"/>
        <d v="2005-11-21T00:00:00"/>
        <d v="2005-11-24T00:00:00"/>
        <d v="2005-11-26T00:00:00"/>
        <d v="2005-12-01T00:00:00"/>
        <d v="2005-12-03T00:00:00"/>
        <d v="2005-12-05T00:00:00"/>
        <d v="2005-12-14T00:00:00"/>
        <d v="2005-12-19T00:00:00"/>
        <d v="2005-12-22T00:00:00"/>
        <d v="2005-12-23T00:00:00"/>
        <d v="2005-12-25T00:00:00"/>
        <d v="2005-12-30T00:00:00"/>
        <d v="2006-01-04T00:00:00"/>
        <d v="2006-01-08T00:00:00"/>
        <d v="2006-01-12T00:00:00"/>
        <d v="2006-01-17T00:00:00"/>
        <d v="2006-01-18T00:00:00"/>
        <d v="2006-01-19T00:00:00"/>
        <d v="2006-01-24T00:00:00"/>
        <d v="2006-01-28T00:00:00"/>
        <d v="2006-02-03T00:00:00"/>
        <d v="2006-02-06T00:00:00"/>
        <d v="2006-02-07T00:00:00"/>
        <d v="2006-02-09T00:00:00"/>
        <d v="2006-02-13T00:00:00"/>
        <d v="2006-02-17T00:00:00"/>
        <d v="2006-02-18T00:00:00"/>
        <d v="2006-02-19T00:00:00"/>
        <d v="2006-02-20T00:00:00"/>
        <d v="2006-02-21T00:00:00"/>
        <d v="2006-03-04T00:00:00"/>
        <d v="2006-03-08T00:00:00"/>
        <d v="2006-03-10T00:00:00"/>
        <d v="2006-03-11T00:00:00"/>
        <d v="2006-03-12T00:00:00"/>
        <d v="2006-03-14T00:00:00"/>
        <d v="2006-03-15T00:00:00"/>
        <d v="2006-03-16T00:00:00"/>
        <d v="2006-03-25T00:00:00"/>
        <d v="2006-04-01T00:00:00"/>
        <d v="2006-04-06T00:00:00"/>
        <d v="2006-04-08T00:00:00"/>
        <d v="2006-04-10T00:00:00"/>
        <d v="2006-04-11T00:00:00"/>
        <d v="2006-04-13T00:00:00"/>
        <d v="2006-04-14T00:00:00"/>
        <d v="2006-04-15T00:00:00"/>
        <d v="2006-04-17T00:00:00"/>
        <d v="2006-04-19T00:00:00"/>
        <d v="2006-04-20T00:00:00"/>
        <d v="2006-04-21T00:00:00"/>
        <d v="2006-04-27T00:00:00"/>
        <d v="2006-05-08T00:00:00"/>
        <d v="2006-05-09T00:00:00"/>
        <d v="2006-05-10T00:00:00"/>
        <d v="2006-05-14T00:00:00"/>
        <d v="2006-05-15T00:00:00"/>
        <d v="2006-05-16T00:00:00"/>
        <d v="2006-05-18T00:00:00"/>
        <d v="2006-05-19T00:00:00"/>
        <d v="2006-05-20T00:00:00"/>
        <d v="2006-05-22T00:00:00"/>
        <d v="2006-05-23T00:00:00"/>
        <d v="2006-05-24T00:00:00"/>
        <d v="2006-05-25T00:00:00"/>
        <d v="2006-05-26T00:00:00"/>
        <d v="2006-05-27T00:00:00"/>
        <d v="2006-05-28T00:00:00"/>
        <d v="2006-05-29T00:00:00"/>
        <d v="2006-05-30T00:00:00"/>
        <d v="2006-06-02T00:00:00"/>
        <d v="2006-06-07T00:00:00"/>
        <d v="2006-06-10T00:00:00"/>
        <d v="2006-06-18T00:00:00"/>
        <d v="2006-06-19T00:00:00"/>
        <d v="2006-06-28T00:00:00"/>
        <d v="2006-07-04T00:00:00"/>
        <d v="2006-07-06T00:00:00"/>
        <d v="2006-07-09T00:00:00"/>
        <d v="2006-07-10T00:00:00"/>
        <d v="2006-07-12T00:00:00"/>
        <d v="2006-07-13T00:00:00"/>
        <d v="2006-07-14T00:00:00"/>
        <d v="2006-07-20T00:00:00"/>
        <d v="2006-07-21T00:00:00"/>
        <d v="2006-07-25T00:00:00"/>
        <d v="2006-07-26T00:00:00"/>
        <d v="2006-07-28T00:00:00"/>
        <d v="2006-07-29T00:00:00"/>
        <d v="2006-07-30T00:00:00"/>
        <d v="2006-07-31T00:00:00"/>
        <d v="2006-08-02T00:00:00"/>
        <d v="2006-08-07T00:00:00"/>
        <d v="2006-08-11T00:00:00"/>
        <d v="2006-08-13T00:00:00"/>
        <d v="2006-08-16T00:00:00"/>
        <d v="2006-08-19T00:00:00"/>
        <d v="2006-08-20T00:00:00"/>
        <d v="2006-08-21T00:00:00"/>
        <d v="2006-08-24T00:00:00"/>
        <d v="2006-08-25T00:00:00"/>
        <d v="2006-08-26T00:00:00"/>
        <d v="2006-08-27T00:00:00"/>
        <d v="2006-08-30T00:00:00"/>
        <d v="2006-09-02T00:00:00"/>
        <d v="2006-09-03T00:00:00"/>
        <d v="2006-09-05T00:00:00"/>
        <d v="2006-09-07T00:00:00"/>
        <d v="2006-09-11T00:00:00"/>
        <d v="2006-09-12T00:00:00"/>
        <d v="2006-09-13T00:00:00"/>
        <d v="2006-09-14T00:00:00"/>
        <d v="2006-09-16T00:00:00"/>
        <d v="2006-09-17T00:00:00"/>
        <d v="2006-09-18T00:00:00"/>
        <d v="2006-09-21T00:00:00"/>
        <d v="2006-09-22T00:00:00"/>
        <d v="2006-09-25T00:00:00"/>
        <d v="2006-09-26T00:00:00"/>
        <d v="2006-09-27T00:00:00"/>
        <d v="2006-10-01T00:00:00"/>
        <d v="2006-10-05T00:00:00"/>
        <d v="2006-10-08T00:00:00"/>
        <d v="2006-10-11T00:00:00"/>
        <d v="2006-10-13T00:00:00"/>
        <d v="2006-10-19T00:00:00"/>
        <d v="2006-10-24T00:00:00"/>
        <d v="2006-10-25T00:00:00"/>
        <d v="2006-10-29T00:00:00"/>
        <d v="2006-10-31T00:00:00"/>
        <d v="2006-11-05T00:00:00"/>
        <d v="2006-11-08T00:00:00"/>
        <d v="2006-11-11T00:00:00"/>
        <d v="2006-11-13T00:00:00"/>
        <d v="2006-11-14T00:00:00"/>
        <d v="2006-11-19T00:00:00"/>
        <d v="2006-11-22T00:00:00"/>
        <d v="2006-11-23T00:00:00"/>
        <d v="2006-11-26T00:00:00"/>
        <d v="2006-11-27T00:00:00"/>
        <d v="2006-11-28T00:00:00"/>
        <d v="2006-12-01T00:00:00"/>
        <d v="2006-12-03T00:00:00"/>
        <d v="2006-12-04T00:00:00"/>
        <d v="2006-12-06T00:00:00"/>
        <d v="2006-12-07T00:00:00"/>
        <d v="2006-12-09T00:00:00"/>
        <d v="2006-12-10T00:00:00"/>
        <d v="2006-12-11T00:00:00"/>
        <d v="2006-12-12T00:00:00"/>
        <d v="2006-12-13T00:00:00"/>
        <d v="2006-12-18T00:00:00"/>
        <d v="2006-12-19T00:00:00"/>
        <d v="2006-12-21T00:00:00"/>
        <d v="2006-12-27T00:00:00"/>
        <d v="2006-12-28T00:00:00"/>
        <d v="2006-12-29T00:00:00"/>
        <d v="2006-12-30T00:00:00"/>
        <d v="2006-12-31T00:00:00"/>
        <d v="2007-01-02T00:00:00"/>
        <d v="2007-01-03T00:00:00"/>
        <d v="2007-01-04T00:00:00"/>
        <d v="2007-01-10T00:00:00"/>
        <d v="2007-01-11T00:00:00"/>
        <d v="2007-01-13T00:00:00"/>
        <d v="2007-01-14T00:00:00"/>
        <d v="2007-01-15T00:00:00"/>
        <d v="2007-01-17T00:00:00"/>
        <d v="2007-01-24T00:00:00"/>
        <d v="2007-01-27T00:00:00"/>
        <d v="2007-01-29T00:00:00"/>
        <d v="2007-02-04T00:00:00"/>
        <d v="2007-02-07T00:00:00"/>
        <d v="2007-02-08T00:00:00"/>
        <d v="2007-02-11T00:00:00"/>
        <d v="2007-02-18T00:00:00"/>
        <d v="2007-02-19T00:00:00"/>
        <d v="2007-02-21T00:00:00"/>
        <d v="2007-02-26T00:00:00"/>
        <d v="2007-02-27T00:00:00"/>
        <d v="2007-03-01T00:00:00"/>
        <d v="2007-03-08T00:00:00"/>
        <d v="2007-03-09T00:00:00"/>
        <d v="2007-03-11T00:00:00"/>
        <d v="2007-03-13T00:00:00"/>
        <d v="2007-03-17T00:00:00"/>
        <d v="2007-03-21T00:00:00"/>
        <d v="2007-03-22T00:00:00"/>
        <d v="2007-03-24T00:00:00"/>
        <d v="2007-03-26T00:00:00"/>
        <d v="2007-03-30T00:00:00"/>
        <d v="2007-03-31T00:00:00"/>
        <d v="2007-04-01T00:00:00"/>
        <d v="2007-04-02T00:00:00"/>
        <d v="2007-04-04T00:00:00"/>
        <d v="2007-04-05T00:00:00"/>
        <d v="2007-04-06T00:00:00"/>
        <d v="2007-04-07T00:00:00"/>
        <d v="2007-04-12T00:00:00"/>
        <d v="2007-04-14T00:00:00"/>
        <d v="2007-04-16T00:00:00"/>
        <d v="2007-04-19T00:00:00"/>
        <d v="2007-04-25T00:00:00"/>
        <d v="2007-04-28T00:00:00"/>
        <d v="2007-05-01T00:00:00"/>
        <d v="2007-05-02T00:00:00"/>
        <d v="2007-05-04T00:00:00"/>
        <d v="2007-05-06T00:00:00"/>
        <d v="2007-05-08T00:00:00"/>
        <d v="2007-05-10T00:00:00"/>
        <d v="2007-05-12T00:00:00"/>
        <d v="2007-05-13T00:00:00"/>
        <d v="2007-05-16T00:00:00"/>
        <d v="2007-05-18T00:00:00"/>
        <d v="2007-05-21T00:00:00"/>
        <d v="2007-05-25T00:00:00"/>
        <d v="2007-05-28T00:00:00"/>
        <d v="2007-05-29T00:00:00"/>
        <d v="2007-06-06T00:00:00"/>
        <d v="2007-06-14T00:00:00"/>
        <d v="2007-06-15T00:00:00"/>
        <d v="2007-06-17T00:00:00"/>
        <d v="2007-06-20T00:00:00"/>
        <d v="2007-06-21T00:00:00"/>
        <d v="2007-06-26T00:00:00"/>
        <d v="2007-06-30T00:00:00"/>
        <d v="2007-07-07T00:00:00"/>
        <d v="2007-07-14T00:00:00"/>
        <d v="2007-07-15T00:00:00"/>
        <d v="2007-07-19T00:00:00"/>
        <d v="2007-07-20T00:00:00"/>
        <d v="2007-07-21T00:00:00"/>
        <d v="2007-07-26T00:00:00"/>
        <d v="2007-07-27T00:00:00"/>
        <d v="2007-07-28T00:00:00"/>
        <d v="2007-07-29T00:00:00"/>
        <d v="2007-07-31T00:00:00"/>
        <d v="2007-08-01T00:00:00"/>
        <d v="2007-08-05T00:00:00"/>
        <d v="2007-08-07T00:00:00"/>
        <d v="2007-08-09T00:00:00"/>
        <d v="2007-08-11T00:00:00"/>
        <d v="2007-08-12T00:00:00"/>
        <d v="2007-08-13T00:00:00"/>
        <d v="2007-08-14T00:00:00"/>
        <d v="2007-08-18T00:00:00"/>
        <d v="2007-08-20T00:00:00"/>
        <d v="2007-08-21T00:00:00"/>
        <d v="2007-08-23T00:00:00"/>
        <d v="2007-08-24T00:00:00"/>
        <d v="2007-08-25T00:00:00"/>
        <d v="2007-08-30T00:00:00"/>
        <d v="2007-09-01T00:00:00"/>
        <d v="2007-09-02T00:00:00"/>
        <d v="2007-09-03T00:00:00"/>
        <d v="2007-09-04T00:00:00"/>
        <d v="2007-09-06T00:00:00"/>
        <d v="2007-09-08T00:00:00"/>
        <d v="2007-09-09T00:00:00"/>
        <d v="2007-09-11T00:00:00"/>
        <d v="2007-09-14T00:00:00"/>
        <d v="2007-09-15T00:00:00"/>
        <d v="2007-09-16T00:00:00"/>
        <d v="2007-09-17T00:00:00"/>
        <d v="2007-09-19T00:00:00"/>
        <d v="2007-09-20T00:00:00"/>
        <d v="2007-09-23T00:00:00"/>
        <d v="2007-09-24T00:00:00"/>
        <d v="2007-09-25T00:00:00"/>
        <d v="2007-09-26T00:00:00"/>
        <d v="2007-09-29T00:00:00"/>
        <d v="2007-10-02T00:00:00"/>
        <d v="2007-10-06T00:00:00"/>
        <d v="2007-10-16T00:00:00"/>
        <d v="2007-10-20T00:00:00"/>
        <d v="2007-10-21T00:00:00"/>
        <d v="2007-10-25T00:00:00"/>
        <d v="2007-10-27T00:00:00"/>
        <d v="2007-10-30T00:00:00"/>
        <d v="2007-10-31T00:00:00"/>
        <d v="2007-11-02T00:00:00"/>
        <d v="2007-11-03T00:00:00"/>
        <d v="2007-11-06T00:00:00"/>
        <d v="2007-11-07T00:00:00"/>
        <d v="2007-11-08T00:00:00"/>
        <d v="2007-11-11T00:00:00"/>
        <d v="2007-11-12T00:00:00"/>
        <d v="2007-11-13T00:00:00"/>
        <d v="2007-11-21T00:00:00"/>
        <d v="2007-11-22T00:00:00"/>
        <d v="2007-11-23T00:00:00"/>
        <d v="2007-11-26T00:00:00"/>
        <d v="2007-11-28T00:00:00"/>
        <d v="2007-11-30T00:00:00"/>
        <d v="2007-12-05T00:00:00"/>
        <d v="2007-12-07T00:00:00"/>
        <d v="2007-12-09T00:00:00"/>
        <d v="2007-12-11T00:00:00"/>
        <d v="2007-12-12T00:00:00"/>
        <d v="2007-12-14T00:00:00"/>
        <d v="2007-12-16T00:00:00"/>
        <d v="2007-12-17T00:00:00"/>
        <d v="2007-12-18T00:00:00"/>
        <d v="2007-12-20T00:00:00"/>
        <d v="2007-12-22T00:00:00"/>
        <d v="2007-12-24T00:00:00"/>
        <d v="2007-12-27T00:00:00"/>
        <d v="2007-12-28T00:00:00"/>
        <d v="2007-12-29T00:00:00"/>
        <d v="2007-12-30T00:00:00"/>
        <d v="2008-01-01T00:00:00"/>
        <d v="2008-01-02T00:00:00"/>
        <d v="2008-01-06T00:00:00"/>
        <d v="2008-01-09T00:00:00"/>
        <d v="2008-01-10T00:00:00"/>
        <d v="2008-01-12T00:00:00"/>
        <d v="2008-01-15T00:00:00"/>
        <d v="2008-01-17T00:00:00"/>
        <d v="2008-01-18T00:00:00"/>
        <d v="2008-01-21T00:00:00"/>
        <d v="2008-01-22T00:00:00"/>
        <d v="2008-01-23T00:00:00"/>
        <d v="2008-01-27T00:00:00"/>
        <d v="2008-02-03T00:00:00"/>
        <d v="2008-02-05T00:00:00"/>
        <d v="2008-02-06T00:00:00"/>
        <d v="2008-02-07T00:00:00"/>
        <d v="2008-02-11T00:00:00"/>
        <d v="2008-02-12T00:00:00"/>
        <d v="2008-02-13T00:00:00"/>
        <d v="2008-02-16T00:00:00"/>
        <d v="2008-02-17T00:00:00"/>
        <d v="2008-02-18T00:00:00"/>
        <d v="2008-02-19T00:00:00"/>
        <d v="2008-02-20T00:00:00"/>
        <d v="2008-02-21T00:00:00"/>
        <d v="2008-02-22T00:00:00"/>
        <d v="2008-02-23T00:00:00"/>
        <d v="2008-02-25T00:00:00"/>
        <d v="2008-02-27T00:00:00"/>
        <d v="2008-02-28T00:00:00"/>
        <d v="2008-03-03T00:00:00"/>
        <d v="2008-03-04T00:00:00"/>
        <d v="2008-03-05T00:00:00"/>
        <d v="2008-03-07T00:00:00"/>
        <d v="2008-03-10T00:00:00"/>
        <d v="2008-03-11T00:00:00"/>
        <d v="2008-03-12T00:00:00"/>
        <d v="2008-03-13T00:00:00"/>
        <d v="2008-03-15T00:00:00"/>
        <d v="2008-03-16T00:00:00"/>
        <d v="2008-03-17T00:00:00"/>
        <d v="2008-03-19T00:00:00"/>
        <d v="2008-03-20T00:00:00"/>
        <d v="2008-03-21T00:00:00"/>
        <d v="2008-03-22T00:00:00"/>
        <d v="2008-03-23T00:00:00"/>
        <d v="2008-03-25T00:00:00"/>
        <d v="2008-03-29T00:00:00"/>
        <d v="2008-03-30T00:00:00"/>
        <d v="2008-04-01T00:00:00"/>
        <d v="2008-04-03T00:00:00"/>
        <d v="2008-04-06T00:00:00"/>
        <d v="2008-04-07T00:00:00"/>
        <d v="2008-04-08T00:00:00"/>
        <d v="2008-04-11T00:00:00"/>
        <d v="2008-04-12T00:00:00"/>
        <d v="2008-04-14T00:00:00"/>
        <d v="2008-04-15T00:00:00"/>
        <d v="2008-04-16T00:00:00"/>
        <d v="2008-04-17T00:00:00"/>
        <d v="2008-04-18T00:00:00"/>
        <d v="2008-04-19T00:00:00"/>
        <d v="2008-04-20T00:00:00"/>
        <d v="2008-04-21T00:00:00"/>
        <d v="2008-04-23T00:00:00"/>
        <d v="2008-04-25T00:00:00"/>
        <d v="2008-04-26T00:00:00"/>
        <d v="2008-04-30T00:00:00"/>
        <d v="2008-05-01T00:00:00"/>
        <d v="2008-05-03T00:00:00"/>
        <d v="2008-05-04T00:00:00"/>
        <d v="2008-05-05T00:00:00"/>
        <d v="2008-05-09T00:00:00"/>
        <d v="2008-05-11T00:00:00"/>
        <d v="2008-05-14T00:00:00"/>
        <d v="2008-05-16T00:00:00"/>
        <d v="2008-05-17T00:00:00"/>
        <d v="2008-05-18T00:00:00"/>
        <d v="2008-05-19T00:00:00"/>
        <d v="2008-05-22T00:00:00"/>
        <d v="2008-05-23T00:00:00"/>
        <d v="2008-05-24T00:00:00"/>
        <d v="2008-05-27T00:00:00"/>
        <d v="2008-05-28T00:00:00"/>
        <d v="2008-05-29T00:00:00"/>
        <d v="2008-05-30T00:00:00"/>
        <d v="2008-06-03T00:00:00"/>
        <d v="2008-06-04T00:00:00"/>
        <d v="2008-06-06T00:00:00"/>
        <d v="2008-06-10T00:00:00"/>
        <d v="2008-06-15T00:00:00"/>
        <d v="2008-06-16T00:00:00"/>
        <d v="2008-06-20T00:00:00"/>
        <d v="2008-06-23T00:00:00"/>
        <d v="2008-06-24T00:00:00"/>
        <d v="2008-06-25T00:00:00"/>
        <d v="2008-06-27T00:00:00"/>
        <d v="2008-06-28T00:00:00"/>
        <d v="2008-06-29T00:00:00"/>
        <d v="2008-06-30T00:00:00"/>
        <d v="2008-07-02T00:00:00"/>
        <d v="2008-07-03T00:00:00"/>
        <d v="2008-07-08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4T00:00:00"/>
        <d v="2008-07-27T00:00:00"/>
        <d v="2008-07-28T00:00:00"/>
        <d v="2008-08-02T00:00:00"/>
        <d v="2008-08-04T00:00:00"/>
        <d v="2008-08-07T00:00:00"/>
        <d v="2008-08-09T00:00:00"/>
        <d v="2008-08-10T00:00:00"/>
        <d v="2008-08-11T00:00:00"/>
        <d v="2008-08-13T00:00:00"/>
        <d v="2008-08-14T00:00:00"/>
        <d v="2008-08-16T00:00:00"/>
        <d v="2008-08-19T00:00:00"/>
        <d v="2008-08-21T00:00:00"/>
        <d v="2008-08-22T00:00:00"/>
        <d v="2008-08-24T00:00:00"/>
        <d v="2008-08-26T00:00:00"/>
        <d v="2008-08-29T00:00:00"/>
        <d v="2008-08-30T00:00:00"/>
        <d v="2008-08-31T00:00:00"/>
        <d v="2008-09-01T00:00:00"/>
        <d v="2008-09-03T00:00:00"/>
        <d v="2008-09-05T00:00:00"/>
        <d v="2008-09-06T00:00:00"/>
        <d v="2008-09-07T00:00:00"/>
        <d v="2008-09-11T00:00:00"/>
        <d v="2008-09-14T00:00:00"/>
        <d v="2008-09-21T00:00:00"/>
        <d v="2008-09-22T00:00:00"/>
        <d v="2008-09-23T00:00:00"/>
        <d v="2008-09-25T00:00:00"/>
        <d v="2008-09-26T00:00:00"/>
        <d v="2008-09-28T00:00:00"/>
        <d v="2008-10-01T00:00:00"/>
        <d v="2008-10-04T00:00:00"/>
        <d v="2008-10-06T00:00:00"/>
        <d v="2008-10-08T00:00:00"/>
        <d v="2008-10-11T00:00:00"/>
        <d v="2008-10-12T00:00:00"/>
        <d v="2008-10-17T00:00:00"/>
        <d v="2008-10-18T00:00:00"/>
        <d v="2008-10-19T00:00:00"/>
        <d v="2008-10-22T00:00:00"/>
        <d v="2008-10-24T00:00:00"/>
        <d v="2008-10-26T00:00:00"/>
        <d v="2008-11-05T00:00:00"/>
        <d v="2008-11-07T00:00:00"/>
        <d v="2008-11-08T00:00:00"/>
        <d v="2008-11-11T00:00:00"/>
        <d v="2008-11-12T00:00:00"/>
        <d v="2008-11-13T00:00:00"/>
        <d v="2008-11-18T00:00:00"/>
        <d v="2008-11-19T00:00:00"/>
        <d v="2008-11-20T00:00:00"/>
        <d v="2008-11-22T00:00:00"/>
        <d v="2008-11-23T00:00:00"/>
        <d v="2008-11-24T00:00:00"/>
        <d v="2008-11-28T00:00:00"/>
        <d v="2008-11-29T00:00:00"/>
        <d v="2008-12-03T00:00:00"/>
        <d v="2008-12-08T00:00:00"/>
        <d v="2008-12-12T00:00:00"/>
        <d v="2008-12-15T00:00:00"/>
        <d v="2008-12-17T00:00:00"/>
        <d v="2008-12-18T00:00:00"/>
        <d v="2008-12-21T00:00:00"/>
        <d v="2008-12-22T00:00:00"/>
        <d v="2008-12-23T00:00:00"/>
        <d v="2008-12-26T00:00:00"/>
        <d v="2008-12-27T00:00:00"/>
        <d v="2008-12-29T00:00:00"/>
        <d v="2008-12-30T00:00:00"/>
        <d v="2009-01-01T00:00:00"/>
        <d v="2009-01-02T00:00:00"/>
        <d v="2009-01-06T00:00:00"/>
        <d v="2009-01-08T00:00:00"/>
        <d v="2009-01-10T00:00:00"/>
        <d v="2009-01-11T00:00:00"/>
        <d v="2009-01-16T00:00:00"/>
        <d v="2009-01-18T00:00:00"/>
        <d v="2009-01-19T00:00:00"/>
        <d v="2009-01-21T00:00:00"/>
        <d v="2009-01-22T00:00:00"/>
        <d v="2009-01-23T00:00:00"/>
        <d v="2009-01-26T00:00:00"/>
        <d v="2009-01-30T00:00:00"/>
        <d v="2009-02-03T00:00:00"/>
        <d v="2009-02-05T00:00:00"/>
        <d v="2009-02-09T00:00:00"/>
        <d v="2009-02-10T00:00:00"/>
        <d v="2009-02-11T00:00:00"/>
        <d v="2009-02-12T00:00:00"/>
        <d v="2009-02-14T00:00:00"/>
        <d v="2009-02-15T00:00:00"/>
        <d v="2009-02-16T00:00:00"/>
        <d v="2009-02-18T00:00:00"/>
        <d v="2009-02-19T00:00:00"/>
        <d v="2009-02-21T00:00:00"/>
        <d v="2009-02-22T00:00:00"/>
        <d v="2009-02-24T00:00:00"/>
        <d v="2009-02-27T00:00:00"/>
        <d v="2009-03-01T00:00:00"/>
        <d v="2009-03-02T00:00:00"/>
        <d v="2009-03-05T00:00:00"/>
        <d v="2009-03-06T00:00:00"/>
        <d v="2009-03-13T00:00:00"/>
        <d v="2009-03-17T00:00:00"/>
        <d v="2009-03-19T00:00:00"/>
        <d v="2009-03-21T00:00:00"/>
        <d v="2009-03-22T00:00:00"/>
        <d v="2009-03-23T00:00:00"/>
        <d v="2009-03-25T00:00:00"/>
        <d v="2009-03-26T00:00:00"/>
        <d v="2009-03-30T00:00:00"/>
        <d v="2009-04-01T00:00:00"/>
        <d v="2009-04-02T00:00:00"/>
        <d v="2009-04-03T00:00:00"/>
        <d v="2009-04-05T00:00:00"/>
        <d v="2009-04-06T00:00:00"/>
        <d v="2009-04-08T00:00:00"/>
        <d v="2009-04-13T00:00:00"/>
        <d v="2009-04-15T00:00:00"/>
        <d v="2009-04-18T00:00:00"/>
        <d v="2009-04-20T00:00:00"/>
        <d v="2009-04-21T00:00:00"/>
        <d v="2009-04-22T00:00:00"/>
        <d v="2009-04-26T00:00:00"/>
        <d v="2009-04-30T00:00:00"/>
        <d v="2009-05-02T00:00:00"/>
        <d v="2009-05-04T00:00:00"/>
        <d v="2009-05-06T00:00:00"/>
        <d v="2009-05-09T00:00:00"/>
        <d v="2009-05-15T00:00:00"/>
        <d v="2009-05-16T00:00:00"/>
        <d v="2009-05-18T00:00:00"/>
        <d v="2009-05-20T00:00:00"/>
        <d v="2009-05-24T00:00:00"/>
        <d v="2009-05-25T00:00:00"/>
        <d v="2009-05-26T00:00:00"/>
        <d v="2009-05-29T00:00:00"/>
        <d v="2009-05-31T00:00:00"/>
        <d v="2009-06-01T00:00:00"/>
        <d v="2009-06-05T00:00:00"/>
        <d v="2009-06-07T00:00:00"/>
        <d v="2009-06-10T00:00:00"/>
        <d v="2009-06-13T00:00:00"/>
        <d v="2009-06-14T00:00:00"/>
        <d v="2009-06-16T00:00:00"/>
        <d v="2009-06-20T00:00:00"/>
        <d v="2009-06-21T00:00:00"/>
        <d v="2009-06-23T00:00:00"/>
        <d v="2009-06-28T00:00:00"/>
        <d v="2009-06-30T00:00:00"/>
        <d v="2009-07-01T00:00:00"/>
        <d v="2009-07-03T00:00:00"/>
        <d v="2009-07-06T00:00:00"/>
        <d v="2009-07-07T00:00:00"/>
        <d v="2009-07-08T00:00:00"/>
        <d v="2009-07-12T00:00:00"/>
        <d v="2009-07-13T00:00:00"/>
        <d v="2009-07-15T00:00:00"/>
        <d v="2009-07-16T00:00:00"/>
        <d v="2009-07-18T00:00:00"/>
        <d v="2009-07-19T00:00:00"/>
        <d v="2009-07-20T00:00:00"/>
        <d v="2009-07-21T00:00:00"/>
        <d v="2009-07-23T00:00:00"/>
        <d v="2009-07-25T00:00:00"/>
        <d v="2009-07-27T00:00:00"/>
        <d v="2009-07-30T00:00:00"/>
        <d v="2009-08-02T00:00:00"/>
        <d v="2009-08-06T00:00:00"/>
        <d v="2009-08-08T00:00:00"/>
        <d v="2009-08-09T00:00:00"/>
        <d v="2009-08-10T00:00:00"/>
        <d v="2009-08-14T00:00:00"/>
        <d v="2009-08-16T00:00:00"/>
        <d v="2009-08-19T00:00:00"/>
        <d v="2009-08-20T00:00:00"/>
        <d v="2009-08-22T00:00:00"/>
        <d v="2009-08-24T00:00:00"/>
        <d v="2009-08-31T00:00:00"/>
        <d v="2009-09-01T00:00:00"/>
        <d v="2009-09-03T00:00:00"/>
        <d v="2009-09-04T00:00:00"/>
        <d v="2009-09-05T00:00:00"/>
        <d v="2009-09-09T00:00:00"/>
        <d v="2009-09-10T00:00:00"/>
        <d v="2009-09-14T00:00:00"/>
        <d v="2009-09-15T00:00:00"/>
        <d v="2009-09-16T00:00:00"/>
        <d v="2009-09-17T00:00:00"/>
        <d v="2009-09-19T00:00:00"/>
        <d v="2009-09-21T00:00:00"/>
        <d v="2009-09-27T00:00:00"/>
        <d v="2009-09-28T00:00:00"/>
        <d v="2009-09-29T00:00:00"/>
        <d v="2009-10-01T00:00:00"/>
        <d v="2009-10-02T00:00:00"/>
        <d v="2009-10-03T00:00:00"/>
        <d v="2009-10-04T00:00:00"/>
        <d v="2009-10-06T00:00:00"/>
        <d v="2009-10-08T00:00:00"/>
        <d v="2009-10-09T00:00:00"/>
        <d v="2009-10-15T00:00:00"/>
        <d v="2009-10-16T00:00:00"/>
        <d v="2009-10-17T00:00:00"/>
        <d v="2009-10-21T00:00:00"/>
        <d v="2009-10-22T00:00:00"/>
        <d v="2009-10-27T00:00:00"/>
        <d v="2009-10-28T00:00:00"/>
        <d v="2009-11-03T00:00:00"/>
        <d v="2009-11-04T00:00:00"/>
        <d v="2009-11-05T00:00:00"/>
        <d v="2009-11-07T00:00:00"/>
        <d v="2009-11-09T00:00:00"/>
        <d v="2009-11-11T00:00:00"/>
        <d v="2009-11-12T00:00:00"/>
        <d v="2009-11-13T00:00:00"/>
        <d v="2009-11-17T00:00:00"/>
        <d v="2009-11-19T00:00:00"/>
        <d v="2009-11-22T00:00:00"/>
        <d v="2009-11-25T00:00:00"/>
        <d v="2009-11-27T00:00:00"/>
        <d v="2009-11-29T00:00:00"/>
        <d v="2009-11-30T00:00:00"/>
        <d v="2009-12-04T00:00:00"/>
        <d v="2009-12-05T00:00:00"/>
        <d v="2009-12-06T00:00:00"/>
        <d v="2009-12-08T00:00:00"/>
        <d v="2009-12-11T00:00:00"/>
        <d v="2009-12-13T00:00:00"/>
        <d v="2009-12-17T00:00:00"/>
        <d v="2009-12-18T00:00:00"/>
        <d v="2009-12-19T00:00:00"/>
        <d v="2009-12-24T00:00:00"/>
        <d v="2009-12-25T00:00:00"/>
        <d v="2009-12-26T00:00:00"/>
        <d v="2009-12-27T00:00:00"/>
        <d v="2009-12-29T00:00:00"/>
        <d v="2009-12-30T00:00:00"/>
        <d v="2010-01-02T00:00:00"/>
        <d v="2010-01-03T00:00:00"/>
        <d v="2010-01-06T00:00:00"/>
        <d v="2010-01-07T00:00:00"/>
        <d v="2010-01-11T00:00:00"/>
        <d v="2010-01-15T00:00:00"/>
        <d v="2010-01-16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8T00:00:00"/>
        <d v="2010-01-29T00:00:00"/>
        <d v="2010-01-30T00:00:00"/>
        <d v="2010-01-31T00:00:00"/>
        <d v="2010-02-02T00:00:00"/>
        <d v="2010-02-03T00:00:00"/>
        <d v="2010-02-04T00:00:00"/>
        <d v="2010-02-05T00:00:00"/>
        <d v="2010-02-08T00:00:00"/>
        <d v="2010-02-09T00:00:00"/>
        <d v="2010-02-11T00:00:00"/>
        <d v="2010-02-12T00:00:00"/>
        <d v="2010-02-14T00:00:00"/>
        <d v="2010-02-15T00:00:00"/>
        <d v="2010-02-16T00:00:00"/>
        <d v="2010-02-18T00:00:00"/>
        <d v="2010-02-20T00:00:00"/>
        <d v="2010-02-25T00:00:00"/>
        <d v="2010-02-27T00:00:00"/>
        <d v="2010-02-28T00:00:00"/>
        <d v="2010-03-03T00:00:00"/>
        <d v="2010-03-05T00:00:00"/>
        <d v="2010-03-08T00:00:00"/>
        <d v="2010-03-09T00:00:00"/>
        <d v="2010-03-10T00:00:00"/>
        <d v="2010-03-13T00:00:00"/>
        <d v="2010-03-16T00:00:00"/>
        <d v="2010-03-17T00:00:00"/>
        <d v="2010-03-19T00:00:00"/>
        <d v="2010-03-21T00:00:00"/>
        <d v="2010-03-22T00:00:00"/>
        <d v="2010-03-26T00:00:00"/>
        <d v="2010-03-28T00:00:00"/>
        <d v="2010-03-30T00:00:00"/>
        <d v="2010-03-31T00:00:00"/>
        <d v="2010-04-02T00:00:00"/>
        <d v="2010-04-04T00:00:00"/>
        <d v="2010-04-06T00:00:00"/>
        <d v="2010-04-07T00:00:00"/>
        <d v="2010-04-09T00:00:00"/>
        <d v="2010-04-11T00:00:00"/>
        <d v="2010-04-12T00:00:00"/>
        <d v="2010-04-14T00:00:00"/>
        <d v="2010-04-15T00:00:00"/>
        <d v="2010-04-17T00:00:00"/>
        <d v="2010-04-18T00:00:00"/>
        <d v="2010-04-19T00:00:00"/>
        <d v="2010-04-20T00:00:00"/>
        <d v="2010-04-21T00:00:00"/>
        <d v="2010-04-22T00:00:00"/>
        <d v="2010-04-25T00:00:00"/>
        <d v="2010-04-27T00:00:00"/>
        <d v="2010-05-01T00:00:00"/>
        <d v="2010-05-02T00:00:00"/>
        <d v="2010-05-04T00:00:00"/>
        <d v="2010-05-05T00:00:00"/>
        <d v="2010-05-07T00:00:00"/>
        <d v="2010-05-17T00:00:00"/>
        <d v="2010-05-20T00:00:00"/>
        <d v="2010-05-21T00:00:00"/>
        <d v="2010-05-22T00:00:00"/>
        <d v="2010-05-23T00:00:00"/>
        <d v="2010-05-24T00:00:00"/>
        <d v="2010-05-25T00:00:00"/>
        <d v="2010-05-29T00:00:00"/>
        <d v="2010-05-31T00:00:00"/>
        <d v="2010-06-02T00:00:00"/>
        <d v="2010-06-03T00:00:00"/>
        <d v="2010-06-04T00:00:00"/>
        <d v="2010-06-07T00:00:00"/>
        <d v="2010-06-08T00:00:00"/>
        <d v="2010-06-12T00:00:00"/>
        <d v="2010-06-13T00:00:00"/>
        <d v="2010-06-14T00:00:00"/>
        <d v="2010-06-16T00:00:00"/>
        <d v="2010-06-17T00:00:00"/>
        <d v="2010-06-18T00:00:00"/>
        <d v="2010-06-19T00:00:00"/>
        <d v="2010-06-20T00:00:00"/>
        <d v="2010-06-21T00:00:00"/>
        <d v="2010-06-23T00:00:00"/>
        <d v="2010-06-24T00:00:00"/>
        <d v="2010-06-26T00:00:00"/>
        <d v="2010-07-01T00:00:00"/>
        <d v="2010-07-02T00:00:00"/>
        <d v="2010-07-05T00:00:00"/>
        <d v="2010-07-07T00:00:00"/>
        <d v="2010-07-11T00:00:00"/>
        <d v="2010-07-13T00:00:00"/>
        <d v="2010-07-15T00:00:00"/>
        <d v="2010-07-20T00:00:00"/>
        <d v="2010-07-22T00:00:00"/>
        <d v="2010-07-23T00:00:00"/>
        <d v="2010-07-27T00:00:00"/>
        <d v="2010-07-30T00:00:00"/>
        <d v="2010-07-31T00:00:00"/>
        <d v="2010-08-01T00:00:00"/>
        <d v="2010-08-05T00:00:00"/>
        <d v="2010-08-06T00:00:00"/>
        <d v="2010-08-09T00:00:00"/>
        <d v="2010-08-11T00:00:00"/>
        <d v="2010-08-15T00:00:00"/>
        <d v="2010-08-22T00:00:00"/>
        <d v="2010-08-24T00:00:00"/>
        <d v="2010-09-02T00:00:00"/>
        <d v="2010-09-04T00:00:00"/>
        <d v="2010-09-06T00:00:00"/>
        <d v="2010-09-10T00:00:00"/>
        <d v="2010-09-11T00:00:00"/>
        <d v="2010-09-13T00:00:00"/>
        <d v="2010-09-16T00:00:00"/>
        <d v="2010-09-18T00:00:00"/>
        <d v="2010-09-19T00:00:00"/>
        <d v="2010-09-22T00:00:00"/>
        <d v="2010-09-23T00:00:00"/>
        <d v="2010-09-25T00:00:00"/>
        <d v="2010-09-26T00:00:00"/>
        <d v="2010-09-27T00:00:00"/>
        <d v="2010-09-28T00:00:00"/>
        <d v="2010-10-03T00:00:00"/>
        <d v="2010-10-05T00:00:00"/>
        <d v="2010-10-06T00:00:00"/>
        <d v="2010-10-09T00:00:00"/>
        <d v="2010-10-12T00:00:00"/>
        <d v="2010-10-14T00:00:00"/>
        <d v="2010-10-16T00:00:00"/>
        <d v="2010-10-17T00:00:00"/>
        <d v="2010-10-19T00:00:00"/>
        <d v="2010-10-22T00:00:00"/>
        <d v="2010-10-23T00:00:00"/>
        <d v="2010-10-26T00:00:00"/>
        <d v="2010-10-29T00:00:00"/>
        <d v="2010-10-30T00:00:00"/>
        <d v="2010-11-01T00:00:00"/>
        <d v="2010-11-02T00:00:00"/>
        <d v="2010-11-03T00:00:00"/>
        <d v="2010-11-05T00:00:00"/>
        <d v="2010-11-06T00:00:00"/>
        <d v="2010-11-07T00:00:00"/>
        <d v="2010-11-08T00:00:00"/>
        <d v="2010-11-09T00:00:00"/>
        <d v="2010-11-10T00:00:00"/>
        <d v="2010-11-14T00:00:00"/>
        <d v="2010-11-21T00:00:00"/>
        <d v="2010-11-22T00:00:00"/>
        <d v="2010-11-23T00:00:00"/>
        <d v="2010-11-26T00:00:00"/>
        <d v="2010-11-28T00:00:00"/>
        <d v="2010-11-29T00:00:00"/>
        <d v="2010-11-30T00:00:00"/>
        <d v="2010-12-01T00:00:00"/>
        <d v="2010-12-04T00:00:00"/>
        <d v="2010-12-08T00:00:00"/>
        <d v="2010-12-09T00:00:00"/>
        <d v="2010-12-10T00:00:00"/>
        <d v="2010-12-16T00:00:00"/>
        <d v="2010-12-17T00:00:00"/>
        <d v="2010-12-21T00:00:00"/>
        <d v="2010-12-26T00:00:00"/>
        <d v="2011-01-01T00:00:00"/>
        <d v="2011-01-02T00:00:00"/>
        <d v="2011-01-03T00:00:00"/>
        <d v="2011-01-05T00:00:00"/>
        <d v="2011-01-07T00:00:00"/>
        <d v="2011-01-11T00:00:00"/>
        <d v="2011-01-18T00:00:00"/>
        <d v="2011-01-19T00:00:00"/>
        <d v="2011-01-21T00:00:00"/>
        <d v="2011-01-23T00:00:00"/>
        <d v="2011-01-25T00:00:00"/>
        <d v="2011-01-30T00:00:00"/>
        <d v="2011-01-31T00:00:00"/>
        <d v="2011-02-02T00:00:00"/>
        <d v="2011-02-06T00:00:00"/>
        <d v="2011-02-07T00:00:00"/>
        <d v="2011-02-09T00:00:00"/>
        <d v="2011-02-10T00:00:00"/>
        <d v="2011-02-11T00:00:00"/>
        <d v="2011-02-14T00:00:00"/>
        <d v="2011-02-19T00:00:00"/>
        <d v="2011-02-24T00:00:00"/>
        <d v="2011-02-28T00:00:00"/>
        <d v="2011-03-03T00:00:00"/>
        <d v="2011-03-06T00:00:00"/>
        <d v="2011-03-07T00:00:00"/>
        <d v="2011-03-08T00:00:00"/>
        <d v="2011-03-12T00:00:00"/>
        <d v="2011-03-14T00:00:00"/>
        <d v="2011-03-15T00:00:00"/>
        <d v="2011-03-16T00:00:00"/>
        <d v="2011-03-23T00:00:00"/>
        <d v="2011-03-24T00:00:00"/>
        <d v="2011-03-25T00:00:00"/>
        <d v="2011-03-26T00:00:00"/>
        <d v="2011-03-28T00:00:00"/>
        <d v="2011-03-31T00:00:00"/>
        <d v="2011-04-02T00:00:00"/>
        <d v="2011-04-03T00:00:00"/>
        <d v="2011-04-05T00:00:00"/>
        <d v="2011-04-09T00:00:00"/>
        <d v="2011-04-14T00:00:00"/>
        <d v="2011-04-18T00:00:00"/>
        <d v="2011-04-19T00:00:00"/>
        <d v="2011-04-21T00:00:00"/>
        <d v="2011-04-23T00:00:00"/>
        <d v="2011-04-25T00:00:00"/>
        <d v="2011-04-29T00:00:00"/>
        <d v="2011-05-01T00:00:00"/>
        <d v="2011-05-02T00:00:00"/>
        <d v="2011-05-05T00:00:00"/>
        <d v="2011-05-06T00:00:00"/>
        <d v="2011-05-07T00:00:00"/>
        <d v="2011-05-08T00:00:00"/>
        <d v="2011-05-09T00:00:00"/>
        <d v="2011-05-13T00:00:00"/>
        <d v="2011-05-17T00:00:00"/>
        <d v="2011-05-22T00:00:00"/>
        <d v="2011-05-23T00:00:00"/>
        <d v="2011-05-26T00:00:00"/>
        <d v="2011-05-28T00:00:00"/>
        <d v="2011-06-01T00:00:00"/>
        <d v="2011-06-02T00:00:00"/>
        <d v="2011-06-05T00:00:00"/>
        <d v="2011-06-07T00:00:00"/>
        <d v="2011-06-08T00:00:00"/>
        <d v="2011-06-09T00:00:00"/>
        <d v="2011-06-10T00:00:00"/>
        <d v="2011-06-12T00:00:00"/>
        <d v="2011-06-14T00:00:00"/>
        <d v="2011-06-17T00:00:00"/>
        <d v="2011-06-20T00:00:00"/>
        <d v="2011-06-23T00:00:00"/>
        <d v="2011-06-24T00:00:00"/>
        <d v="2011-06-29T00:00:00"/>
        <d v="2011-07-03T00:00:00"/>
        <d v="2011-07-06T00:00:00"/>
        <d v="2011-07-08T00:00:00"/>
        <d v="2011-07-09T00:00:00"/>
        <d v="2011-07-11T00:00:00"/>
        <d v="2011-07-12T00:00:00"/>
        <d v="2011-07-13T00:00:00"/>
        <d v="2011-07-16T00:00:00"/>
        <d v="2011-07-21T00:00:00"/>
        <d v="2011-07-22T00:00:00"/>
        <d v="2011-07-23T00:00:00"/>
        <d v="2011-07-24T00:00:00"/>
        <d v="2011-07-29T00:00:00"/>
        <d v="2011-07-30T00:00:00"/>
        <d v="2011-07-31T00:00:00"/>
        <d v="2011-08-04T00:00:00"/>
        <d v="2011-08-05T00:00:00"/>
        <d v="2011-08-06T00:00:00"/>
        <d v="2011-08-11T00:00:00"/>
        <d v="2011-08-12T00:00:00"/>
        <d v="2011-08-13T00:00:00"/>
        <d v="2011-08-16T00:00:00"/>
        <d v="2011-08-20T00:00:00"/>
        <d v="2011-08-22T00:00:00"/>
        <d v="2011-08-26T00:00:00"/>
        <d v="2011-08-28T00:00:00"/>
        <d v="2011-08-29T00:00:00"/>
        <d v="2011-09-03T00:00:00"/>
        <d v="2011-09-07T00:00:00"/>
        <d v="2011-09-11T00:00:00"/>
        <d v="2011-09-13T00:00:00"/>
        <d v="2011-09-14T00:00:00"/>
        <d v="2011-09-16T00:00:00"/>
        <d v="2011-09-17T00:00:00"/>
        <d v="2011-09-21T00:00:00"/>
        <d v="2011-09-24T00:00:00"/>
        <d v="2011-09-26T00:00:00"/>
        <d v="2011-09-29T00:00:00"/>
        <d v="2011-10-01T00:00:00"/>
        <d v="2011-10-02T00:00:00"/>
        <d v="2011-10-06T00:00:00"/>
        <d v="2011-10-10T00:00:00"/>
        <d v="2011-10-14T00:00:00"/>
        <d v="2011-10-17T00:00:00"/>
        <d v="2011-10-21T00:00:00"/>
        <d v="2011-10-22T00:00:00"/>
        <d v="2011-10-23T00:00:00"/>
        <d v="2011-10-31T00:00:00"/>
        <d v="2011-11-01T00:00:00"/>
        <d v="2011-11-03T00:00:00"/>
        <d v="2011-11-05T00:00:00"/>
        <d v="2011-11-08T00:00:00"/>
        <d v="2011-11-10T00:00:00"/>
        <d v="2011-11-12T00:00:00"/>
        <d v="2011-11-17T00:00:00"/>
        <d v="2011-11-18T00:00:00"/>
        <d v="2011-11-22T00:00:00"/>
        <d v="2011-11-25T00:00:00"/>
        <d v="2011-11-27T00:00:00"/>
        <d v="2011-11-29T00:00:00"/>
        <d v="2011-12-04T00:00:00"/>
        <d v="2011-12-12T00:00:00"/>
        <d v="2011-12-13T00:00:00"/>
        <d v="2011-12-14T00:00:00"/>
        <d v="2011-12-15T00:00:00"/>
        <d v="2011-12-18T00:00:00"/>
        <d v="2011-12-20T00:00:00"/>
        <d v="2011-12-21T00:00:00"/>
        <d v="2011-12-22T00:00:00"/>
        <d v="2011-12-23T00:00:00"/>
        <d v="2011-12-24T00:00:00"/>
        <d v="2011-12-26T00:00:00"/>
        <d v="2011-12-27T00:00:00"/>
        <d v="2011-12-29T00:00:00"/>
        <d v="2011-12-30T00:00:00"/>
        <d v="2012-01-04T00:00:00"/>
        <d v="2012-01-05T00:00:00"/>
        <d v="2012-01-07T00:00:00"/>
        <d v="2012-01-09T00:00:00"/>
        <d v="2012-01-15T00:00:00"/>
        <d v="2012-01-17T00:00:00"/>
        <d v="2012-01-19T00:00:00"/>
        <d v="2012-01-20T00:00:00"/>
        <d v="2012-01-25T00:00:00"/>
        <d v="2012-01-27T00:00:00"/>
        <d v="2012-01-28T00:00:00"/>
        <d v="2012-01-31T00:00:00"/>
        <d v="2012-02-02T00:00:00"/>
        <d v="2012-02-04T00:00:00"/>
        <d v="2012-02-06T00:00:00"/>
        <d v="2012-02-08T00:00:00"/>
        <d v="2012-02-11T00:00:00"/>
        <d v="2012-02-12T00:00:00"/>
        <d v="2012-02-14T00:00:00"/>
        <d v="2012-02-16T00:00:00"/>
        <d v="2012-02-17T00:00:00"/>
        <d v="2012-02-18T00:00:00"/>
        <d v="2012-02-20T00:00:00"/>
        <d v="2012-02-21T00:00:00"/>
        <d v="2012-02-22T00:00:00"/>
        <d v="2012-02-27T00:00:00"/>
        <d v="2012-03-03T00:00:00"/>
        <d v="2012-03-05T00:00:00"/>
        <d v="2012-03-06T00:00:00"/>
        <d v="2012-03-09T00:00:00"/>
        <d v="2012-03-11T00:00:00"/>
        <d v="2012-03-12T00:00:00"/>
        <d v="2012-03-14T00:00:00"/>
        <d v="2012-03-16T00:00:00"/>
        <d v="2012-03-18T00:00:00"/>
        <d v="2012-03-24T00:00:00"/>
        <d v="2012-03-26T00:00:00"/>
        <d v="2012-03-27T00:00:00"/>
        <d v="2012-03-30T00:00:00"/>
        <d v="2012-03-31T00:00:00"/>
        <d v="2012-04-04T00:00:00"/>
        <d v="2012-04-05T00:00:00"/>
        <d v="2012-04-06T00:00:00"/>
        <d v="2012-04-07T00:00:00"/>
        <d v="2012-04-12T00:00:00"/>
        <d v="2012-04-13T00:00:00"/>
        <d v="2012-04-14T00:00:00"/>
        <d v="2012-04-15T00:00:00"/>
        <d v="2012-04-21T00:00:00"/>
        <d v="2012-04-26T00:00:00"/>
        <d v="2012-04-27T00:00:00"/>
        <d v="2012-04-28T00:00:00"/>
        <d v="2012-05-04T00:00:00"/>
        <d v="2012-05-05T00:00:00"/>
        <d v="2012-05-07T00:00:00"/>
        <d v="2012-05-08T00:00:00"/>
        <d v="2012-05-11T00:00:00"/>
        <d v="2012-05-12T00:00:00"/>
        <d v="2012-05-13T00:00:00"/>
        <d v="2012-05-14T00:00:00"/>
        <d v="2012-05-17T00:00:00"/>
        <d v="2012-05-22T00:00:00"/>
        <d v="2012-05-23T00:00:00"/>
        <d v="2012-05-24T00:00:00"/>
        <d v="2012-05-25T00:00:00"/>
        <d v="2012-05-31T00:00:00"/>
        <d v="2012-06-01T00:00:00"/>
        <d v="2012-06-04T00:00:00"/>
        <d v="2012-06-07T00:00:00"/>
        <d v="2012-06-09T00:00:00"/>
        <d v="2012-06-10T00:00:00"/>
        <d v="2012-06-14T00:00:00"/>
        <d v="2012-06-16T00:00:00"/>
        <d v="2012-06-19T00:00:00"/>
        <d v="2012-06-23T00:00:00"/>
        <d v="2012-06-28T00:00:00"/>
        <d v="2012-06-30T00:00:00"/>
        <d v="2012-07-01T00:00:00"/>
        <d v="2012-07-05T00:00:00"/>
        <d v="2012-07-06T00:00:00"/>
        <d v="2012-07-07T00:00:00"/>
        <d v="2012-07-09T00:00:00"/>
        <d v="2012-07-10T00:00:00"/>
        <d v="2012-07-12T00:00:00"/>
        <d v="2012-07-14T00:00:00"/>
        <d v="2012-07-16T00:00:00"/>
        <d v="2012-07-18T00:00:00"/>
        <d v="2012-07-19T00:00:00"/>
        <d v="2012-07-25T00:00:00"/>
        <d v="2012-07-28T00:00:00"/>
        <d v="2012-08-01T00:00:00"/>
        <d v="2012-08-03T00:00:00"/>
        <d v="2012-08-04T00:00:00"/>
        <d v="2012-08-06T00:00:00"/>
        <d v="2012-08-09T00:00:00"/>
        <d v="2012-08-11T00:00:00"/>
        <d v="2012-08-12T00:00:00"/>
        <d v="2012-08-13T00:00:00"/>
        <d v="2012-08-15T00:00:00"/>
        <d v="2012-08-16T00:00:00"/>
        <d v="2012-08-20T00:00:00"/>
        <d v="2012-08-21T00:00:00"/>
        <d v="2012-08-22T00:00:00"/>
        <d v="2012-08-23T00:00:00"/>
        <d v="2012-08-25T00:00:00"/>
        <d v="2012-08-26T00:00:00"/>
        <d v="2012-08-27T00:00:00"/>
        <d v="2012-08-28T00:00:00"/>
        <d v="2012-09-02T00:00:00"/>
        <d v="2012-09-04T00:00:00"/>
        <d v="2012-09-05T00:00:00"/>
        <d v="2012-09-06T00:00:00"/>
        <d v="2012-09-10T00:00:00"/>
        <d v="2012-09-11T00:00:00"/>
        <d v="2012-09-15T00:00:00"/>
        <d v="2012-09-19T00:00:00"/>
        <d v="2012-09-23T00:00:00"/>
        <d v="2012-09-25T00:00:00"/>
        <d v="2012-09-27T00:00:00"/>
        <d v="2012-09-28T00:00:00"/>
        <d v="2012-09-30T00:00:00"/>
        <d v="2012-10-03T00:00:00"/>
        <d v="2012-10-08T00:00:00"/>
        <d v="2012-10-13T00:00:00"/>
        <d v="2012-10-19T00:00:00"/>
        <d v="2012-10-20T00:00:00"/>
        <d v="2012-10-24T00:00:00"/>
        <d v="2012-10-25T00:00:00"/>
        <d v="2012-10-26T00:00:00"/>
        <d v="2012-10-28T00:00:00"/>
        <d v="2012-10-31T00:00:00"/>
        <d v="2012-11-01T00:00:00"/>
        <d v="2012-11-02T00:00:00"/>
        <d v="2012-11-06T00:00:00"/>
        <d v="2012-11-09T00:00:00"/>
        <d v="2012-11-10T00:00:00"/>
        <d v="2012-11-11T00:00:00"/>
        <d v="2012-11-16T00:00:00"/>
        <d v="2012-11-19T00:00:00"/>
        <d v="2012-11-22T00:00:00"/>
        <d v="2012-11-23T00:00:00"/>
        <d v="2012-11-24T00:00:00"/>
        <d v="2012-11-26T00:00:00"/>
        <d v="2012-12-01T00:00:00"/>
        <d v="2012-12-04T00:00:00"/>
        <d v="2012-12-05T00:00:00"/>
        <d v="2012-12-08T00:00:00"/>
        <d v="2012-12-09T00:00:00"/>
        <d v="2012-12-11T00:00:00"/>
        <d v="2012-12-13T00:00:00"/>
        <d v="2012-12-15T00:00:00"/>
        <d v="2012-12-16T00:00:00"/>
        <d v="2012-12-19T00:00:00"/>
        <d v="2012-12-30T00:00:00"/>
        <d v="2013-01-01T00:00:00"/>
        <d v="2013-01-05T00:00:00"/>
        <d v="2013-01-09T00:00:00"/>
        <d v="2013-01-10T00:00:00"/>
        <d v="2013-01-13T00:00:00"/>
        <d v="2013-01-16T00:00:00"/>
        <d v="2013-01-20T00:00:00"/>
        <d v="2013-01-26T00:00:00"/>
        <d v="2013-01-27T00:00:00"/>
        <d v="2013-01-28T00:00:00"/>
        <d v="2013-01-29T00:00:00"/>
        <d v="2013-01-31T00:00:00"/>
        <d v="2013-02-04T00:00:00"/>
        <d v="2013-02-05T00:00:00"/>
        <d v="2013-02-09T00:00:00"/>
        <d v="2013-02-10T00:00:00"/>
        <d v="2013-02-11T00:00:00"/>
        <d v="2013-02-12T00:00:00"/>
        <d v="2013-02-13T00:00:00"/>
        <d v="2013-02-16T00:00:00"/>
        <d v="2013-02-17T00:00:00"/>
        <d v="2013-02-18T00:00:00"/>
        <d v="2013-02-19T00:00:00"/>
        <d v="2013-02-20T00:00:00"/>
        <d v="2013-02-21T00:00:00"/>
        <d v="2013-02-23T00:00:00"/>
        <d v="2013-02-24T00:00:00"/>
        <d v="2013-02-27T00:00:00"/>
        <d v="2013-03-03T00:00:00"/>
        <d v="2013-03-04T00:00:00"/>
        <d v="2013-03-06T00:00:00"/>
        <d v="2013-03-13T00:00:00"/>
        <d v="2013-03-18T00:00:00"/>
        <d v="2013-03-19T00:00:00"/>
        <d v="2013-03-23T00:00:00"/>
        <d v="2013-03-24T00:00:00"/>
        <d v="2013-03-28T00:00:00"/>
        <d v="2013-03-29T00:00:00"/>
        <d v="2013-03-30T00:00:00"/>
        <d v="2013-04-01T00:00:00"/>
        <d v="2013-04-04T00:00:00"/>
        <d v="2013-04-05T00:00:00"/>
        <d v="2013-04-06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9T00:00:00"/>
        <d v="2013-04-21T00:00:00"/>
        <d v="2013-04-24T00:00:00"/>
        <d v="2013-04-27T00:00:00"/>
        <d v="2013-04-28T00:00:00"/>
        <d v="2013-04-30T00:00:00"/>
        <d v="2013-05-02T00:00:00"/>
        <d v="2013-05-04T00:00:00"/>
        <d v="2013-05-05T00:00:00"/>
        <d v="2013-05-07T00:00:00"/>
        <d v="2013-05-09T00:00:00"/>
        <d v="2013-05-11T00:00:00"/>
        <d v="2013-05-12T00:00:00"/>
        <d v="2013-05-13T00:00:00"/>
        <d v="2013-05-15T00:00:00"/>
        <d v="2013-05-20T00:00:00"/>
        <d v="2013-05-24T00:00:00"/>
        <d v="2013-05-28T00:00:00"/>
        <d v="2013-05-30T00:00:00"/>
        <d v="2013-06-01T00:00:00"/>
        <d v="2013-06-02T00:00:00"/>
        <d v="2013-06-04T00:00:00"/>
        <d v="2013-06-07T00:00:00"/>
        <d v="2013-06-12T00:00:00"/>
        <d v="2013-06-14T00:00:00"/>
        <d v="2013-06-15T00:00:00"/>
        <d v="2013-06-16T00:00:00"/>
        <d v="2013-06-21T00:00:00"/>
        <d v="2013-06-22T00:00:00"/>
        <d v="2013-06-23T00:00:00"/>
        <d v="2013-06-24T00:00:00"/>
        <d v="2013-06-26T00:00:00"/>
        <d v="2013-06-28T00:00:00"/>
        <d v="2013-07-01T00:00:00"/>
        <d v="2013-07-06T00:00:00"/>
        <d v="2013-07-07T00:00:00"/>
        <d v="2013-07-09T00:00:00"/>
        <d v="2013-07-10T00:00:00"/>
        <d v="2013-07-16T00:00:00"/>
        <d v="2013-07-17T00:00:00"/>
        <d v="2013-07-20T00:00:00"/>
        <d v="2013-07-21T00:00:00"/>
        <d v="2013-07-22T00:00:00"/>
        <d v="2013-07-23T00:00:00"/>
        <d v="2013-07-24T00:00:00"/>
        <d v="2013-07-26T00:00:00"/>
        <d v="2013-07-27T00:00:00"/>
        <d v="2013-07-30T00:00:00"/>
        <d v="2013-07-31T00:00:00"/>
        <d v="2013-08-02T00:00:00"/>
        <d v="2013-08-03T00:00:00"/>
        <d v="2013-08-05T00:00:00"/>
        <d v="2013-08-06T00:00:00"/>
        <d v="2013-08-07T00:00:00"/>
        <d v="2013-08-08T00:00:00"/>
        <d v="2013-08-09T00:00:00"/>
        <d v="2013-08-12T00:00:00"/>
        <d v="2013-08-13T00:00:00"/>
        <d v="2013-08-17T00:00:00"/>
        <d v="2013-08-18T00:00:00"/>
        <d v="2013-08-19T00:00:00"/>
        <d v="2013-08-20T00:00:00"/>
        <d v="2013-08-23T00:00:00"/>
        <d v="2013-08-26T00:00:00"/>
        <d v="2013-08-28T00:00:00"/>
        <d v="2013-08-31T00:00:00"/>
        <d v="2013-09-03T00:00:00"/>
        <d v="2013-09-08T00:00:00"/>
        <d v="2013-09-12T00:00:00"/>
        <d v="2013-09-16T00:00:00"/>
        <d v="2013-09-17T00:00:00"/>
        <d v="2013-09-19T00:00:00"/>
        <d v="2013-09-21T00:00:00"/>
        <d v="2013-09-26T00:00:00"/>
        <d v="2013-09-27T00:00:00"/>
        <d v="2013-09-28T00:00:00"/>
        <d v="2013-10-04T00:00:00"/>
        <d v="2013-10-11T00:00:00"/>
        <d v="2013-10-12T00:00:00"/>
        <d v="2013-10-13T00:00:00"/>
        <d v="2013-10-14T00:00:00"/>
        <d v="2013-10-15T00:00:00"/>
        <d v="2013-10-16T00:00:00"/>
        <d v="2013-10-20T00:00:00"/>
        <d v="2013-10-21T00:00:00"/>
        <d v="2013-10-22T00:00:00"/>
        <d v="2013-10-23T00:00:00"/>
        <d v="2013-10-25T00:00:00"/>
        <d v="2013-10-27T00:00:00"/>
        <d v="2013-10-29T00:00:00"/>
        <d v="2013-10-30T00:00:00"/>
        <d v="2013-11-02T00:00:00"/>
        <d v="2013-11-03T00:00:00"/>
        <d v="2013-11-05T00:00:00"/>
        <d v="2013-11-06T00:00:00"/>
        <d v="2013-11-07T00:00:00"/>
        <d v="2013-11-10T00:00:00"/>
        <d v="2013-11-16T00:00:00"/>
        <d v="2013-11-20T00:00:00"/>
        <d v="2013-11-24T00:00:00"/>
        <d v="2013-11-25T00:00:00"/>
        <d v="2013-11-28T00:00:00"/>
        <d v="2013-11-29T00:00:00"/>
        <d v="2013-12-01T00:00:00"/>
        <d v="2013-12-02T00:00:00"/>
        <d v="2013-12-04T00:00:00"/>
        <d v="2013-12-06T00:00:00"/>
        <d v="2013-12-07T00:00:00"/>
        <d v="2013-12-08T00:00:00"/>
        <d v="2013-12-09T00:00:00"/>
        <d v="2013-12-13T00:00:00"/>
        <d v="2013-12-14T00:00:00"/>
        <d v="2013-12-15T00:00:00"/>
        <d v="2013-12-16T00:00:00"/>
        <d v="2013-12-21T00:00:00"/>
        <d v="2013-12-22T00:00:00"/>
        <d v="2013-12-23T00:00:00"/>
        <d v="2013-12-25T00:00:00"/>
        <d v="2013-12-26T00:00:00"/>
        <d v="2013-12-29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2T00:00:00"/>
        <d v="2014-01-13T00:00:00"/>
        <d v="2014-01-14T00:00:00"/>
        <d v="2014-01-16T00:00:00"/>
        <d v="2014-01-17T00:00:00"/>
        <d v="2014-01-19T00:00:00"/>
        <d v="2014-01-24T00:00:00"/>
        <d v="2014-01-27T00:00:00"/>
        <d v="2014-01-29T00:00:00"/>
        <d v="2014-02-02T00:00:00"/>
        <d v="2014-02-06T00:00:00"/>
        <d v="2014-02-07T00:00:00"/>
        <d v="2014-02-10T00:00:00"/>
        <d v="2014-02-11T00:00:00"/>
        <d v="2014-02-12T00:00:00"/>
        <d v="2014-02-16T00:00:00"/>
        <d v="2014-02-17T00:00:00"/>
        <d v="2014-02-19T00:00:00"/>
        <d v="2014-02-20T00:00:00"/>
        <d v="2014-02-21T00:00:00"/>
        <d v="2014-02-22T00:00:00"/>
        <d v="2014-02-26T00:00:00"/>
        <d v="2014-03-01T00:00:00"/>
        <d v="2014-03-03T00:00:00"/>
        <d v="2014-03-10T00:00:00"/>
        <d v="2014-03-15T00:00:00"/>
        <d v="2014-03-16T00:00:00"/>
        <d v="2014-03-18T00:00:00"/>
        <d v="2014-03-21T00:00:00"/>
        <d v="2014-03-23T00:00:00"/>
        <d v="2014-03-30T00:00:00"/>
        <d v="2014-04-03T00:00:00"/>
        <d v="2014-04-05T00:00:00"/>
        <d v="2014-04-07T00:00:00"/>
        <d v="2014-04-11T00:00:00"/>
        <d v="2014-04-12T00:00:00"/>
        <d v="2014-04-14T00:00:00"/>
        <d v="2014-04-15T00:00:00"/>
        <d v="2014-04-17T00:00:00"/>
        <d v="2014-04-21T00:00:00"/>
        <d v="2014-04-26T00:00:00"/>
        <d v="2014-04-27T00:00:00"/>
        <d v="2014-05-02T00:00:00"/>
        <d v="2014-05-05T00:00:00"/>
        <d v="2014-05-07T00:00:00"/>
        <d v="2014-05-08T00:00:00"/>
        <d v="2014-05-11T00:00:00"/>
        <d v="2014-05-14T00:00:00"/>
        <d v="2014-05-15T00:00:00"/>
        <d v="2014-05-17T00:00:00"/>
        <d v="2014-05-19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3T00:00:00"/>
        <d v="2014-06-05T00:00:00"/>
        <d v="2014-06-08T00:00:00"/>
        <d v="2014-06-12T00:00:00"/>
        <d v="2014-06-16T00:00:00"/>
        <d v="2014-06-17T00:00:00"/>
        <d v="2014-06-19T00:00:00"/>
        <d v="2014-06-20T00:00:00"/>
        <d v="2014-06-21T00:00:00"/>
        <d v="2014-06-24T00:00:00"/>
        <d v="2014-06-25T00:00:00"/>
        <d v="2014-06-27T00:00:00"/>
        <d v="2014-06-28T00:00:00"/>
        <d v="2014-06-29T00:00:00"/>
        <d v="2014-06-30T00:00:00"/>
        <d v="2014-07-01T00:00:00"/>
        <d v="2014-07-03T00:00:00"/>
        <d v="2014-07-05T00:00:00"/>
        <d v="2014-07-06T00:00:00"/>
        <d v="2014-07-10T00:00:00"/>
        <d v="2014-07-11T00:00:00"/>
        <d v="2014-07-12T00:00:00"/>
        <d v="2014-07-16T00:00:00"/>
        <d v="2014-07-17T00:00:00"/>
        <d v="2014-07-18T00:00:00"/>
        <d v="2014-07-20T00:00:00"/>
        <d v="2014-07-21T00:00:00"/>
        <d v="2014-07-23T00:00:00"/>
        <d v="2014-07-28T00:00:00"/>
        <d v="2014-07-31T00:00:00"/>
        <d v="2014-08-01T00:00:00"/>
        <d v="2014-08-02T00:00:00"/>
        <d v="2014-08-03T00:00:00"/>
        <d v="2014-08-07T00:00:00"/>
        <d v="2014-08-08T00:00:00"/>
        <d v="2014-08-09T00:00:00"/>
        <d v="2014-08-10T00:00:00"/>
        <d v="2014-08-12T00:00:00"/>
        <d v="2014-08-13T00:00:00"/>
        <d v="2014-08-15T00:00:00"/>
        <d v="2014-08-17T00:00:00"/>
        <d v="2014-08-20T00:00:00"/>
        <d v="2014-08-23T00:00:00"/>
        <d v="2014-08-26T00:00:00"/>
        <d v="2014-08-29T00:00:00"/>
        <d v="2014-09-03T00:00:00"/>
        <d v="2014-09-04T00:00:00"/>
        <d v="2014-09-06T00:00:00"/>
        <d v="2014-09-07T00:00:00"/>
        <d v="2014-09-10T00:00:00"/>
        <d v="2014-09-11T00:00:00"/>
        <d v="2014-09-12T00:00:00"/>
        <d v="2014-09-13T00:00:00"/>
        <d v="2014-09-15T00:00:00"/>
        <d v="2014-09-16T00:00:00"/>
        <d v="2014-09-17T00:00:00"/>
        <d v="2014-09-22T00:00:00"/>
        <d v="2014-09-24T00:00:00"/>
        <d v="2014-09-25T00:00:00"/>
        <d v="2014-09-27T00:00:00"/>
        <d v="2014-09-29T00:00:00"/>
        <d v="2014-09-30T00:00:00"/>
        <d v="2014-10-01T00:00:00"/>
        <d v="2014-10-04T00:00:00"/>
        <d v="2014-10-07T00:00:00"/>
        <d v="2014-10-08T00:00:00"/>
        <d v="2014-10-09T00:00:00"/>
        <d v="2014-10-12T00:00:00"/>
        <d v="2014-10-13T00:00:00"/>
        <d v="2014-10-16T00:00:00"/>
        <d v="2014-10-19T00:00:00"/>
        <d v="2014-10-23T00:00:00"/>
        <d v="2014-10-24T00:00:00"/>
        <d v="2014-10-26T00:00:00"/>
        <d v="2014-10-31T00:00:00"/>
        <d v="2014-11-02T00:00:00"/>
        <d v="2014-11-03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4T00:00:00"/>
        <d v="2014-11-16T00:00:00"/>
        <d v="2014-11-18T00:00:00"/>
        <d v="2014-11-19T00:00:00"/>
        <d v="2014-11-20T00:00:00"/>
        <d v="2014-11-23T00:00:00"/>
        <d v="2014-11-24T00:00:00"/>
        <d v="2014-11-25T00:00:00"/>
        <d v="2014-11-26T00:00:00"/>
        <d v="2014-11-29T00:00:00"/>
        <d v="2014-12-02T00:00:00"/>
        <d v="2014-12-04T00:00:00"/>
        <d v="2014-12-05T00:00:00"/>
        <d v="2014-12-07T00:00:00"/>
        <d v="2014-12-08T00:00:00"/>
        <d v="2014-12-09T00:00:00"/>
        <d v="2014-12-10T00:00:00"/>
        <d v="2014-12-11T00:00:00"/>
        <d v="2014-12-13T00:00:00"/>
        <d v="2014-12-15T00:00:00"/>
        <d v="2014-12-16T00:00:00"/>
        <d v="2014-12-18T00:00:00"/>
        <d v="2014-12-19T00:00:00"/>
        <d v="2014-12-20T00:00:00"/>
        <d v="2014-12-21T00:00:00"/>
        <d v="2014-12-23T00:00:00"/>
        <d v="2014-12-24T00:00:00"/>
        <d v="2014-12-25T00:00:00"/>
        <d v="2014-12-26T00:00:00"/>
        <d v="2014-12-28T00:00:00"/>
        <d v="2014-12-29T00:00:00"/>
      </sharedItems>
      <fieldGroup base="0">
        <rangePr groupBy="years" startDate="2005-01-01T00:00:00" endDate="2014-12-30T00:00:00"/>
        <groupItems count="12">
          <s v="&lt;01.01.2005"/>
          <s v="2005"/>
          <s v="2006"/>
          <s v="2007"/>
          <s v="2008"/>
          <s v="2009"/>
          <s v="2010"/>
          <s v="2011"/>
          <s v="2012"/>
          <s v="2013"/>
          <s v="2014"/>
          <s v="&gt;30.12.2014"/>
        </groupItems>
      </fieldGroup>
    </cacheField>
    <cacheField name="NIP" numFmtId="0">
      <sharedItems/>
    </cacheField>
    <cacheField name="Ilość" numFmtId="0">
      <sharedItems containsSemiMixedTypes="0" containsString="0" containsNumber="1" containsInteger="1" minValue="1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3230.079453240738" createdVersion="5" refreshedVersion="5" minRefreshableVersion="3" recordCount="2162">
  <cacheSource type="worksheet">
    <worksheetSource ref="A1:D2163" sheet="4.5" r:id="rId2"/>
  </cacheSource>
  <cacheFields count="4">
    <cacheField name="Data" numFmtId="14">
      <sharedItems containsSemiMixedTypes="0" containsNonDate="0" containsDate="1" containsString="0" minDate="2005-01-01T00:00:00" maxDate="2014-12-30T00:00:00"/>
    </cacheField>
    <cacheField name="NIP" numFmtId="0">
      <sharedItems/>
    </cacheField>
    <cacheField name="Ilość" numFmtId="0">
      <sharedItems containsSemiMixedTypes="0" containsString="0" containsNumber="1" containsInteger="1" minValue="1" maxValue="500"/>
    </cacheField>
    <cacheField name="Miesiąc" numFmtId="17">
      <sharedItems count="120">
        <s v="2005-01"/>
        <s v="2005-02"/>
        <s v="2005-03"/>
        <s v="2005-04"/>
        <s v="2005-05"/>
        <s v="2005-06"/>
        <s v="2005-07"/>
        <s v="2005-08"/>
        <s v="2005-09"/>
        <s v="2005-10"/>
        <s v="2005-11"/>
        <s v="2005-12"/>
        <s v="2006-01"/>
        <s v="2006-02"/>
        <s v="2006-03"/>
        <s v="2006-04"/>
        <s v="2006-05"/>
        <s v="2006-06"/>
        <s v="2006-07"/>
        <s v="2006-08"/>
        <s v="2006-09"/>
        <s v="2006-10"/>
        <s v="2006-11"/>
        <s v="2006-12"/>
        <s v="2007-01"/>
        <s v="2007-02"/>
        <s v="2007-03"/>
        <s v="2007-04"/>
        <s v="2007-05"/>
        <s v="2007-06"/>
        <s v="2007-07"/>
        <s v="2007-08"/>
        <s v="2007-09"/>
        <s v="2007-10"/>
        <s v="2007-11"/>
        <s v="2007-12"/>
        <s v="2008-01"/>
        <s v="2008-02"/>
        <s v="2008-03"/>
        <s v="2008-04"/>
        <s v="2008-05"/>
        <s v="2008-06"/>
        <s v="2008-07"/>
        <s v="2008-08"/>
        <s v="2008-09"/>
        <s v="2008-10"/>
        <s v="2008-11"/>
        <s v="2008-12"/>
        <s v="2009-01"/>
        <s v="2009-02"/>
        <s v="2009-03"/>
        <s v="2009-04"/>
        <s v="2009-05"/>
        <s v="2009-06"/>
        <s v="2009-07"/>
        <s v="2009-08"/>
        <s v="2009-09"/>
        <s v="2009-10"/>
        <s v="2009-11"/>
        <s v="2009-12"/>
        <s v="2010-01"/>
        <s v="2010-02"/>
        <s v="2010-03"/>
        <s v="2010-04"/>
        <s v="2010-05"/>
        <s v="2010-06"/>
        <s v="2010-07"/>
        <s v="2010-08"/>
        <s v="2010-09"/>
        <s v="2010-10"/>
        <s v="2010-11"/>
        <s v="2010-12"/>
        <s v="2011-01"/>
        <s v="2011-02"/>
        <s v="2011-03"/>
        <s v="2011-04"/>
        <s v="2011-05"/>
        <s v="2011-06"/>
        <s v="2011-07"/>
        <s v="2011-08"/>
        <s v="2011-09"/>
        <s v="2011-10"/>
        <s v="2011-11"/>
        <s v="2011-12"/>
        <s v="2012-01"/>
        <s v="2012-02"/>
        <s v="2012-03"/>
        <s v="2012-04"/>
        <s v="2012-05"/>
        <s v="2012-06"/>
        <s v="2012-07"/>
        <s v="2012-08"/>
        <s v="2012-09"/>
        <s v="2012-10"/>
        <s v="2012-11"/>
        <s v="2012-12"/>
        <s v="2013-01"/>
        <s v="2013-02"/>
        <s v="2013-03"/>
        <s v="2013-04"/>
        <s v="2013-05"/>
        <s v="2013-06"/>
        <s v="2013-07"/>
        <s v="2013-08"/>
        <s v="2013-09"/>
        <s v="2013-10"/>
        <s v="2013-11"/>
        <s v="2013-12"/>
        <s v="2014-01"/>
        <s v="2014-02"/>
        <s v="2014-03"/>
        <s v="2014-04"/>
        <s v="2014-05"/>
        <s v="2014-06"/>
        <s v="2014-07"/>
        <s v="2014-08"/>
        <s v="2014-09"/>
        <s v="2014-10"/>
        <s v="2014-11"/>
        <s v="2014-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2">
  <r>
    <d v="2005-01-01T00:00:00"/>
    <x v="0"/>
    <n v="10"/>
  </r>
  <r>
    <d v="2005-01-04T00:00:00"/>
    <x v="1"/>
    <n v="2"/>
  </r>
  <r>
    <d v="2005-01-05T00:00:00"/>
    <x v="2"/>
    <n v="2"/>
  </r>
  <r>
    <d v="2005-01-10T00:00:00"/>
    <x v="3"/>
    <n v="5"/>
  </r>
  <r>
    <d v="2005-01-11T00:00:00"/>
    <x v="4"/>
    <n v="14"/>
  </r>
  <r>
    <d v="2005-01-13T00:00:00"/>
    <x v="5"/>
    <n v="436"/>
  </r>
  <r>
    <d v="2005-01-14T00:00:00"/>
    <x v="6"/>
    <n v="95"/>
  </r>
  <r>
    <d v="2005-01-18T00:00:00"/>
    <x v="7"/>
    <n v="350"/>
  </r>
  <r>
    <d v="2005-01-19T00:00:00"/>
    <x v="7"/>
    <n v="231"/>
  </r>
  <r>
    <d v="2005-01-20T00:00:00"/>
    <x v="8"/>
    <n v="38"/>
  </r>
  <r>
    <d v="2005-01-22T00:00:00"/>
    <x v="9"/>
    <n v="440"/>
  </r>
  <r>
    <d v="2005-01-24T00:00:00"/>
    <x v="10"/>
    <n v="120"/>
  </r>
  <r>
    <d v="2005-01-25T00:00:00"/>
    <x v="11"/>
    <n v="11"/>
  </r>
  <r>
    <d v="2005-01-26T00:00:00"/>
    <x v="12"/>
    <n v="36"/>
  </r>
  <r>
    <d v="2005-01-27T00:00:00"/>
    <x v="10"/>
    <n v="51"/>
  </r>
  <r>
    <d v="2005-02-02T00:00:00"/>
    <x v="7"/>
    <n v="465"/>
  </r>
  <r>
    <d v="2005-02-03T00:00:00"/>
    <x v="13"/>
    <n v="8"/>
  </r>
  <r>
    <d v="2005-02-05T00:00:00"/>
    <x v="14"/>
    <n v="287"/>
  </r>
  <r>
    <d v="2005-02-05T00:00:00"/>
    <x v="15"/>
    <n v="12"/>
  </r>
  <r>
    <d v="2005-02-10T00:00:00"/>
    <x v="16"/>
    <n v="6"/>
  </r>
  <r>
    <d v="2005-02-14T00:00:00"/>
    <x v="17"/>
    <n v="321"/>
  </r>
  <r>
    <d v="2005-02-18T00:00:00"/>
    <x v="18"/>
    <n v="99"/>
  </r>
  <r>
    <d v="2005-02-18T00:00:00"/>
    <x v="19"/>
    <n v="91"/>
  </r>
  <r>
    <d v="2005-02-24T00:00:00"/>
    <x v="14"/>
    <n v="118"/>
  </r>
  <r>
    <d v="2005-02-25T00:00:00"/>
    <x v="20"/>
    <n v="58"/>
  </r>
  <r>
    <d v="2005-02-26T00:00:00"/>
    <x v="21"/>
    <n v="16"/>
  </r>
  <r>
    <d v="2005-02-26T00:00:00"/>
    <x v="22"/>
    <n v="348"/>
  </r>
  <r>
    <d v="2005-02-27T00:00:00"/>
    <x v="5"/>
    <n v="336"/>
  </r>
  <r>
    <d v="2005-02-27T00:00:00"/>
    <x v="22"/>
    <n v="435"/>
  </r>
  <r>
    <d v="2005-02-27T00:00:00"/>
    <x v="23"/>
    <n v="110"/>
  </r>
  <r>
    <d v="2005-03-01T00:00:00"/>
    <x v="24"/>
    <n v="204"/>
  </r>
  <r>
    <d v="2005-03-01T00:00:00"/>
    <x v="18"/>
    <n v="20"/>
  </r>
  <r>
    <d v="2005-03-03T00:00:00"/>
    <x v="25"/>
    <n v="102"/>
  </r>
  <r>
    <d v="2005-03-05T00:00:00"/>
    <x v="26"/>
    <n v="48"/>
  </r>
  <r>
    <d v="2005-03-07T00:00:00"/>
    <x v="22"/>
    <n v="329"/>
  </r>
  <r>
    <d v="2005-03-09T00:00:00"/>
    <x v="27"/>
    <n v="16"/>
  </r>
  <r>
    <d v="2005-03-10T00:00:00"/>
    <x v="28"/>
    <n v="102"/>
  </r>
  <r>
    <d v="2005-03-10T00:00:00"/>
    <x v="14"/>
    <n v="309"/>
  </r>
  <r>
    <d v="2005-03-12T00:00:00"/>
    <x v="5"/>
    <n v="331"/>
  </r>
  <r>
    <d v="2005-03-17T00:00:00"/>
    <x v="29"/>
    <n v="3"/>
  </r>
  <r>
    <d v="2005-03-18T00:00:00"/>
    <x v="30"/>
    <n v="76"/>
  </r>
  <r>
    <d v="2005-03-18T00:00:00"/>
    <x v="31"/>
    <n v="196"/>
  </r>
  <r>
    <d v="2005-03-20T00:00:00"/>
    <x v="18"/>
    <n v="54"/>
  </r>
  <r>
    <d v="2005-03-24T00:00:00"/>
    <x v="9"/>
    <n v="277"/>
  </r>
  <r>
    <d v="2005-03-26T00:00:00"/>
    <x v="32"/>
    <n v="7"/>
  </r>
  <r>
    <d v="2005-03-28T00:00:00"/>
    <x v="33"/>
    <n v="12"/>
  </r>
  <r>
    <d v="2005-03-29T00:00:00"/>
    <x v="34"/>
    <n v="7"/>
  </r>
  <r>
    <d v="2005-03-31T00:00:00"/>
    <x v="7"/>
    <n v="416"/>
  </r>
  <r>
    <d v="2005-04-03T00:00:00"/>
    <x v="7"/>
    <n v="263"/>
  </r>
  <r>
    <d v="2005-04-06T00:00:00"/>
    <x v="1"/>
    <n v="15"/>
  </r>
  <r>
    <d v="2005-04-10T00:00:00"/>
    <x v="25"/>
    <n v="194"/>
  </r>
  <r>
    <d v="2005-04-11T00:00:00"/>
    <x v="35"/>
    <n v="120"/>
  </r>
  <r>
    <d v="2005-04-12T00:00:00"/>
    <x v="7"/>
    <n v="175"/>
  </r>
  <r>
    <d v="2005-04-14T00:00:00"/>
    <x v="36"/>
    <n v="12"/>
  </r>
  <r>
    <d v="2005-04-15T00:00:00"/>
    <x v="37"/>
    <n v="174"/>
  </r>
  <r>
    <d v="2005-04-16T00:00:00"/>
    <x v="38"/>
    <n v="3"/>
  </r>
  <r>
    <d v="2005-04-17T00:00:00"/>
    <x v="39"/>
    <n v="149"/>
  </r>
  <r>
    <d v="2005-04-18T00:00:00"/>
    <x v="17"/>
    <n v="492"/>
  </r>
  <r>
    <d v="2005-04-18T00:00:00"/>
    <x v="40"/>
    <n v="2"/>
  </r>
  <r>
    <d v="2005-04-19T00:00:00"/>
    <x v="14"/>
    <n v="298"/>
  </r>
  <r>
    <d v="2005-04-30T00:00:00"/>
    <x v="17"/>
    <n v="201"/>
  </r>
  <r>
    <d v="2005-05-01T00:00:00"/>
    <x v="41"/>
    <n v="15"/>
  </r>
  <r>
    <d v="2005-05-01T00:00:00"/>
    <x v="14"/>
    <n v="319"/>
  </r>
  <r>
    <d v="2005-05-02T00:00:00"/>
    <x v="42"/>
    <n v="9"/>
  </r>
  <r>
    <d v="2005-05-04T00:00:00"/>
    <x v="43"/>
    <n v="15"/>
  </r>
  <r>
    <d v="2005-05-07T00:00:00"/>
    <x v="22"/>
    <n v="444"/>
  </r>
  <r>
    <d v="2005-05-07T00:00:00"/>
    <x v="44"/>
    <n v="13"/>
  </r>
  <r>
    <d v="2005-05-09T00:00:00"/>
    <x v="45"/>
    <n v="366"/>
  </r>
  <r>
    <d v="2005-05-20T00:00:00"/>
    <x v="9"/>
    <n v="259"/>
  </r>
  <r>
    <d v="2005-05-21T00:00:00"/>
    <x v="46"/>
    <n v="16"/>
  </r>
  <r>
    <d v="2005-05-24T00:00:00"/>
    <x v="28"/>
    <n v="49"/>
  </r>
  <r>
    <d v="2005-05-25T00:00:00"/>
    <x v="47"/>
    <n v="3"/>
  </r>
  <r>
    <d v="2005-05-25T00:00:00"/>
    <x v="22"/>
    <n v="251"/>
  </r>
  <r>
    <d v="2005-05-27T00:00:00"/>
    <x v="30"/>
    <n v="179"/>
  </r>
  <r>
    <d v="2005-05-29T00:00:00"/>
    <x v="10"/>
    <n v="116"/>
  </r>
  <r>
    <d v="2005-05-29T00:00:00"/>
    <x v="48"/>
    <n v="13"/>
  </r>
  <r>
    <d v="2005-05-31T00:00:00"/>
    <x v="49"/>
    <n v="3"/>
  </r>
  <r>
    <d v="2005-05-31T00:00:00"/>
    <x v="50"/>
    <n v="253"/>
  </r>
  <r>
    <d v="2005-06-07T00:00:00"/>
    <x v="23"/>
    <n v="83"/>
  </r>
  <r>
    <d v="2005-06-09T00:00:00"/>
    <x v="18"/>
    <n v="177"/>
  </r>
  <r>
    <d v="2005-06-09T00:00:00"/>
    <x v="51"/>
    <n v="7"/>
  </r>
  <r>
    <d v="2005-06-10T00:00:00"/>
    <x v="52"/>
    <n v="46"/>
  </r>
  <r>
    <d v="2005-06-11T00:00:00"/>
    <x v="53"/>
    <n v="2"/>
  </r>
  <r>
    <d v="2005-06-12T00:00:00"/>
    <x v="3"/>
    <n v="9"/>
  </r>
  <r>
    <d v="2005-06-14T00:00:00"/>
    <x v="54"/>
    <n v="3"/>
  </r>
  <r>
    <d v="2005-06-14T00:00:00"/>
    <x v="55"/>
    <n v="67"/>
  </r>
  <r>
    <d v="2005-06-14T00:00:00"/>
    <x v="45"/>
    <n v="425"/>
  </r>
  <r>
    <d v="2005-06-15T00:00:00"/>
    <x v="5"/>
    <n v="453"/>
  </r>
  <r>
    <d v="2005-06-20T00:00:00"/>
    <x v="22"/>
    <n v="212"/>
  </r>
  <r>
    <d v="2005-06-22T00:00:00"/>
    <x v="56"/>
    <n v="19"/>
  </r>
  <r>
    <d v="2005-06-23T00:00:00"/>
    <x v="6"/>
    <n v="81"/>
  </r>
  <r>
    <d v="2005-06-25T00:00:00"/>
    <x v="57"/>
    <n v="7"/>
  </r>
  <r>
    <d v="2005-06-26T00:00:00"/>
    <x v="58"/>
    <n v="179"/>
  </r>
  <r>
    <d v="2005-06-28T00:00:00"/>
    <x v="14"/>
    <n v="222"/>
  </r>
  <r>
    <d v="2005-06-29T00:00:00"/>
    <x v="59"/>
    <n v="14"/>
  </r>
  <r>
    <d v="2005-07-01T00:00:00"/>
    <x v="60"/>
    <n v="15"/>
  </r>
  <r>
    <d v="2005-07-03T00:00:00"/>
    <x v="61"/>
    <n v="97"/>
  </r>
  <r>
    <d v="2005-07-09T00:00:00"/>
    <x v="20"/>
    <n v="142"/>
  </r>
  <r>
    <d v="2005-07-13T00:00:00"/>
    <x v="45"/>
    <n v="214"/>
  </r>
  <r>
    <d v="2005-07-13T00:00:00"/>
    <x v="14"/>
    <n v="408"/>
  </r>
  <r>
    <d v="2005-07-14T00:00:00"/>
    <x v="12"/>
    <n v="144"/>
  </r>
  <r>
    <d v="2005-07-14T00:00:00"/>
    <x v="6"/>
    <n v="173"/>
  </r>
  <r>
    <d v="2005-07-16T00:00:00"/>
    <x v="62"/>
    <n v="15"/>
  </r>
  <r>
    <d v="2005-07-18T00:00:00"/>
    <x v="50"/>
    <n v="433"/>
  </r>
  <r>
    <d v="2005-07-22T00:00:00"/>
    <x v="63"/>
    <n v="137"/>
  </r>
  <r>
    <d v="2005-07-25T00:00:00"/>
    <x v="50"/>
    <n v="118"/>
  </r>
  <r>
    <d v="2005-07-25T00:00:00"/>
    <x v="9"/>
    <n v="158"/>
  </r>
  <r>
    <d v="2005-07-26T00:00:00"/>
    <x v="44"/>
    <n v="13"/>
  </r>
  <r>
    <d v="2005-07-27T00:00:00"/>
    <x v="64"/>
    <n v="2"/>
  </r>
  <r>
    <d v="2005-07-29T00:00:00"/>
    <x v="50"/>
    <n v="467"/>
  </r>
  <r>
    <d v="2005-07-30T00:00:00"/>
    <x v="65"/>
    <n v="9"/>
  </r>
  <r>
    <d v="2005-08-03T00:00:00"/>
    <x v="66"/>
    <n v="189"/>
  </r>
  <r>
    <d v="2005-08-04T00:00:00"/>
    <x v="67"/>
    <n v="19"/>
  </r>
  <r>
    <d v="2005-08-05T00:00:00"/>
    <x v="9"/>
    <n v="172"/>
  </r>
  <r>
    <d v="2005-08-06T00:00:00"/>
    <x v="55"/>
    <n v="84"/>
  </r>
  <r>
    <d v="2005-08-06T00:00:00"/>
    <x v="68"/>
    <n v="8"/>
  </r>
  <r>
    <d v="2005-08-06T00:00:00"/>
    <x v="69"/>
    <n v="66"/>
  </r>
  <r>
    <d v="2005-08-07T00:00:00"/>
    <x v="37"/>
    <n v="35"/>
  </r>
  <r>
    <d v="2005-08-08T00:00:00"/>
    <x v="30"/>
    <n v="91"/>
  </r>
  <r>
    <d v="2005-08-13T00:00:00"/>
    <x v="7"/>
    <n v="396"/>
  </r>
  <r>
    <d v="2005-08-13T00:00:00"/>
    <x v="70"/>
    <n v="6"/>
  </r>
  <r>
    <d v="2005-08-15T00:00:00"/>
    <x v="28"/>
    <n v="47"/>
  </r>
  <r>
    <d v="2005-08-17T00:00:00"/>
    <x v="19"/>
    <n v="41"/>
  </r>
  <r>
    <d v="2005-08-18T00:00:00"/>
    <x v="71"/>
    <n v="136"/>
  </r>
  <r>
    <d v="2005-08-19T00:00:00"/>
    <x v="72"/>
    <n v="16"/>
  </r>
  <r>
    <d v="2005-08-21T00:00:00"/>
    <x v="73"/>
    <n v="18"/>
  </r>
  <r>
    <d v="2005-08-25T00:00:00"/>
    <x v="74"/>
    <n v="11"/>
  </r>
  <r>
    <d v="2005-08-25T00:00:00"/>
    <x v="75"/>
    <n v="8"/>
  </r>
  <r>
    <d v="2005-08-25T00:00:00"/>
    <x v="76"/>
    <n v="16"/>
  </r>
  <r>
    <d v="2005-08-25T00:00:00"/>
    <x v="28"/>
    <n v="54"/>
  </r>
  <r>
    <d v="2005-08-26T00:00:00"/>
    <x v="50"/>
    <n v="299"/>
  </r>
  <r>
    <d v="2005-08-28T00:00:00"/>
    <x v="69"/>
    <n v="168"/>
  </r>
  <r>
    <d v="2005-08-29T00:00:00"/>
    <x v="9"/>
    <n v="106"/>
  </r>
  <r>
    <d v="2005-08-30T00:00:00"/>
    <x v="12"/>
    <n v="41"/>
  </r>
  <r>
    <d v="2005-08-30T00:00:00"/>
    <x v="39"/>
    <n v="31"/>
  </r>
  <r>
    <d v="2005-09-01T00:00:00"/>
    <x v="77"/>
    <n v="8"/>
  </r>
  <r>
    <d v="2005-09-04T00:00:00"/>
    <x v="19"/>
    <n v="63"/>
  </r>
  <r>
    <d v="2005-09-07T00:00:00"/>
    <x v="5"/>
    <n v="368"/>
  </r>
  <r>
    <d v="2005-09-08T00:00:00"/>
    <x v="78"/>
    <n v="106"/>
  </r>
  <r>
    <d v="2005-09-09T00:00:00"/>
    <x v="8"/>
    <n v="47"/>
  </r>
  <r>
    <d v="2005-09-09T00:00:00"/>
    <x v="50"/>
    <n v="447"/>
  </r>
  <r>
    <d v="2005-09-10T00:00:00"/>
    <x v="69"/>
    <n v="106"/>
  </r>
  <r>
    <d v="2005-09-11T00:00:00"/>
    <x v="79"/>
    <n v="13"/>
  </r>
  <r>
    <d v="2005-09-11T00:00:00"/>
    <x v="52"/>
    <n v="89"/>
  </r>
  <r>
    <d v="2005-09-11T00:00:00"/>
    <x v="31"/>
    <n v="105"/>
  </r>
  <r>
    <d v="2005-09-11T00:00:00"/>
    <x v="7"/>
    <n v="147"/>
  </r>
  <r>
    <d v="2005-09-13T00:00:00"/>
    <x v="9"/>
    <n v="309"/>
  </r>
  <r>
    <d v="2005-09-15T00:00:00"/>
    <x v="28"/>
    <n v="47"/>
  </r>
  <r>
    <d v="2005-09-17T00:00:00"/>
    <x v="50"/>
    <n v="404"/>
  </r>
  <r>
    <d v="2005-09-17T00:00:00"/>
    <x v="80"/>
    <n v="39"/>
  </r>
  <r>
    <d v="2005-09-17T00:00:00"/>
    <x v="12"/>
    <n v="61"/>
  </r>
  <r>
    <d v="2005-09-20T00:00:00"/>
    <x v="66"/>
    <n v="89"/>
  </r>
  <r>
    <d v="2005-09-22T00:00:00"/>
    <x v="23"/>
    <n v="127"/>
  </r>
  <r>
    <d v="2005-09-25T00:00:00"/>
    <x v="18"/>
    <n v="81"/>
  </r>
  <r>
    <d v="2005-09-28T00:00:00"/>
    <x v="45"/>
    <n v="433"/>
  </r>
  <r>
    <d v="2005-09-28T00:00:00"/>
    <x v="9"/>
    <n v="284"/>
  </r>
  <r>
    <d v="2005-09-29T00:00:00"/>
    <x v="6"/>
    <n v="122"/>
  </r>
  <r>
    <d v="2005-10-01T00:00:00"/>
    <x v="80"/>
    <n v="193"/>
  </r>
  <r>
    <d v="2005-10-03T00:00:00"/>
    <x v="28"/>
    <n v="118"/>
  </r>
  <r>
    <d v="2005-10-04T00:00:00"/>
    <x v="5"/>
    <n v="173"/>
  </r>
  <r>
    <d v="2005-10-07T00:00:00"/>
    <x v="22"/>
    <n v="392"/>
  </r>
  <r>
    <d v="2005-10-08T00:00:00"/>
    <x v="16"/>
    <n v="8"/>
  </r>
  <r>
    <d v="2005-10-13T00:00:00"/>
    <x v="28"/>
    <n v="132"/>
  </r>
  <r>
    <d v="2005-10-13T00:00:00"/>
    <x v="8"/>
    <n v="76"/>
  </r>
  <r>
    <d v="2005-10-14T00:00:00"/>
    <x v="81"/>
    <n v="17"/>
  </r>
  <r>
    <d v="2005-10-15T00:00:00"/>
    <x v="82"/>
    <n v="17"/>
  </r>
  <r>
    <d v="2005-10-18T00:00:00"/>
    <x v="83"/>
    <n v="2"/>
  </r>
  <r>
    <d v="2005-10-20T00:00:00"/>
    <x v="19"/>
    <n v="125"/>
  </r>
  <r>
    <d v="2005-10-21T00:00:00"/>
    <x v="50"/>
    <n v="234"/>
  </r>
  <r>
    <d v="2005-10-27T00:00:00"/>
    <x v="69"/>
    <n v="53"/>
  </r>
  <r>
    <d v="2005-10-28T00:00:00"/>
    <x v="37"/>
    <n v="165"/>
  </r>
  <r>
    <d v="2005-10-28T00:00:00"/>
    <x v="10"/>
    <n v="177"/>
  </r>
  <r>
    <d v="2005-10-30T00:00:00"/>
    <x v="18"/>
    <n v="103"/>
  </r>
  <r>
    <d v="2005-11-01T00:00:00"/>
    <x v="84"/>
    <n v="2"/>
  </r>
  <r>
    <d v="2005-11-01T00:00:00"/>
    <x v="9"/>
    <n v="279"/>
  </r>
  <r>
    <d v="2005-11-06T00:00:00"/>
    <x v="30"/>
    <n v="185"/>
  </r>
  <r>
    <d v="2005-11-07T00:00:00"/>
    <x v="7"/>
    <n v="434"/>
  </r>
  <r>
    <d v="2005-11-11T00:00:00"/>
    <x v="85"/>
    <n v="10"/>
  </r>
  <r>
    <d v="2005-11-13T00:00:00"/>
    <x v="86"/>
    <n v="9"/>
  </r>
  <r>
    <d v="2005-11-14T00:00:00"/>
    <x v="24"/>
    <n v="383"/>
  </r>
  <r>
    <d v="2005-11-14T00:00:00"/>
    <x v="30"/>
    <n v="189"/>
  </r>
  <r>
    <d v="2005-11-16T00:00:00"/>
    <x v="12"/>
    <n v="161"/>
  </r>
  <r>
    <d v="2005-11-16T00:00:00"/>
    <x v="63"/>
    <n v="115"/>
  </r>
  <r>
    <d v="2005-11-18T00:00:00"/>
    <x v="69"/>
    <n v="58"/>
  </r>
  <r>
    <d v="2005-11-18T00:00:00"/>
    <x v="87"/>
    <n v="16"/>
  </r>
  <r>
    <d v="2005-11-19T00:00:00"/>
    <x v="53"/>
    <n v="17"/>
  </r>
  <r>
    <d v="2005-11-20T00:00:00"/>
    <x v="5"/>
    <n v="177"/>
  </r>
  <r>
    <d v="2005-11-21T00:00:00"/>
    <x v="78"/>
    <n v="33"/>
  </r>
  <r>
    <d v="2005-11-24T00:00:00"/>
    <x v="18"/>
    <n v="60"/>
  </r>
  <r>
    <d v="2005-11-26T00:00:00"/>
    <x v="88"/>
    <n v="8"/>
  </r>
  <r>
    <d v="2005-12-01T00:00:00"/>
    <x v="9"/>
    <n v="317"/>
  </r>
  <r>
    <d v="2005-12-03T00:00:00"/>
    <x v="89"/>
    <n v="3"/>
  </r>
  <r>
    <d v="2005-12-05T00:00:00"/>
    <x v="90"/>
    <n v="16"/>
  </r>
  <r>
    <d v="2005-12-14T00:00:00"/>
    <x v="65"/>
    <n v="2"/>
  </r>
  <r>
    <d v="2005-12-19T00:00:00"/>
    <x v="10"/>
    <n v="161"/>
  </r>
  <r>
    <d v="2005-12-22T00:00:00"/>
    <x v="37"/>
    <n v="187"/>
  </r>
  <r>
    <d v="2005-12-22T00:00:00"/>
    <x v="91"/>
    <n v="17"/>
  </r>
  <r>
    <d v="2005-12-23T00:00:00"/>
    <x v="92"/>
    <n v="5"/>
  </r>
  <r>
    <d v="2005-12-25T00:00:00"/>
    <x v="53"/>
    <n v="10"/>
  </r>
  <r>
    <d v="2005-12-25T00:00:00"/>
    <x v="14"/>
    <n v="225"/>
  </r>
  <r>
    <d v="2005-12-30T00:00:00"/>
    <x v="17"/>
    <n v="367"/>
  </r>
  <r>
    <d v="2006-01-04T00:00:00"/>
    <x v="14"/>
    <n v="295"/>
  </r>
  <r>
    <d v="2006-01-08T00:00:00"/>
    <x v="55"/>
    <n v="26"/>
  </r>
  <r>
    <d v="2006-01-08T00:00:00"/>
    <x v="93"/>
    <n v="16"/>
  </r>
  <r>
    <d v="2006-01-12T00:00:00"/>
    <x v="9"/>
    <n v="165"/>
  </r>
  <r>
    <d v="2006-01-12T00:00:00"/>
    <x v="94"/>
    <n v="20"/>
  </r>
  <r>
    <d v="2006-01-17T00:00:00"/>
    <x v="95"/>
    <n v="2"/>
  </r>
  <r>
    <d v="2006-01-17T00:00:00"/>
    <x v="96"/>
    <n v="7"/>
  </r>
  <r>
    <d v="2006-01-17T00:00:00"/>
    <x v="29"/>
    <n v="7"/>
  </r>
  <r>
    <d v="2006-01-17T00:00:00"/>
    <x v="78"/>
    <n v="72"/>
  </r>
  <r>
    <d v="2006-01-18T00:00:00"/>
    <x v="71"/>
    <n v="59"/>
  </r>
  <r>
    <d v="2006-01-19T00:00:00"/>
    <x v="45"/>
    <n v="212"/>
  </r>
  <r>
    <d v="2006-01-24T00:00:00"/>
    <x v="17"/>
    <n v="195"/>
  </r>
  <r>
    <d v="2006-01-24T00:00:00"/>
    <x v="57"/>
    <n v="16"/>
  </r>
  <r>
    <d v="2006-01-28T00:00:00"/>
    <x v="12"/>
    <n v="187"/>
  </r>
  <r>
    <d v="2006-02-03T00:00:00"/>
    <x v="17"/>
    <n v="369"/>
  </r>
  <r>
    <d v="2006-02-06T00:00:00"/>
    <x v="35"/>
    <n v="190"/>
  </r>
  <r>
    <d v="2006-02-06T00:00:00"/>
    <x v="14"/>
    <n v="453"/>
  </r>
  <r>
    <d v="2006-02-06T00:00:00"/>
    <x v="22"/>
    <n v="223"/>
  </r>
  <r>
    <d v="2006-02-07T00:00:00"/>
    <x v="64"/>
    <n v="1"/>
  </r>
  <r>
    <d v="2006-02-09T00:00:00"/>
    <x v="55"/>
    <n v="170"/>
  </r>
  <r>
    <d v="2006-02-09T00:00:00"/>
    <x v="86"/>
    <n v="19"/>
  </r>
  <r>
    <d v="2006-02-09T00:00:00"/>
    <x v="17"/>
    <n v="464"/>
  </r>
  <r>
    <d v="2006-02-13T00:00:00"/>
    <x v="7"/>
    <n v="230"/>
  </r>
  <r>
    <d v="2006-02-17T00:00:00"/>
    <x v="9"/>
    <n v="387"/>
  </r>
  <r>
    <d v="2006-02-18T00:00:00"/>
    <x v="45"/>
    <n v="264"/>
  </r>
  <r>
    <d v="2006-02-19T00:00:00"/>
    <x v="18"/>
    <n v="163"/>
  </r>
  <r>
    <d v="2006-02-20T00:00:00"/>
    <x v="36"/>
    <n v="14"/>
  </r>
  <r>
    <d v="2006-02-21T00:00:00"/>
    <x v="71"/>
    <n v="98"/>
  </r>
  <r>
    <d v="2006-03-04T00:00:00"/>
    <x v="97"/>
    <n v="16"/>
  </r>
  <r>
    <d v="2006-03-04T00:00:00"/>
    <x v="26"/>
    <n v="80"/>
  </r>
  <r>
    <d v="2006-03-08T00:00:00"/>
    <x v="39"/>
    <n v="127"/>
  </r>
  <r>
    <d v="2006-03-10T00:00:00"/>
    <x v="19"/>
    <n v="170"/>
  </r>
  <r>
    <d v="2006-03-11T00:00:00"/>
    <x v="61"/>
    <n v="28"/>
  </r>
  <r>
    <d v="2006-03-12T00:00:00"/>
    <x v="98"/>
    <n v="12"/>
  </r>
  <r>
    <d v="2006-03-14T00:00:00"/>
    <x v="99"/>
    <n v="10"/>
  </r>
  <r>
    <d v="2006-03-15T00:00:00"/>
    <x v="30"/>
    <n v="65"/>
  </r>
  <r>
    <d v="2006-03-16T00:00:00"/>
    <x v="100"/>
    <n v="17"/>
  </r>
  <r>
    <d v="2006-03-16T00:00:00"/>
    <x v="9"/>
    <n v="262"/>
  </r>
  <r>
    <d v="2006-03-16T00:00:00"/>
    <x v="101"/>
    <n v="20"/>
  </r>
  <r>
    <d v="2006-03-25T00:00:00"/>
    <x v="7"/>
    <n v="224"/>
  </r>
  <r>
    <d v="2006-04-01T00:00:00"/>
    <x v="52"/>
    <n v="199"/>
  </r>
  <r>
    <d v="2006-04-06T00:00:00"/>
    <x v="30"/>
    <n v="70"/>
  </r>
  <r>
    <d v="2006-04-08T00:00:00"/>
    <x v="102"/>
    <n v="171"/>
  </r>
  <r>
    <d v="2006-04-08T00:00:00"/>
    <x v="103"/>
    <n v="1"/>
  </r>
  <r>
    <d v="2006-04-10T00:00:00"/>
    <x v="94"/>
    <n v="13"/>
  </r>
  <r>
    <d v="2006-04-11T00:00:00"/>
    <x v="9"/>
    <n v="293"/>
  </r>
  <r>
    <d v="2006-04-11T00:00:00"/>
    <x v="87"/>
    <n v="11"/>
  </r>
  <r>
    <d v="2006-04-13T00:00:00"/>
    <x v="50"/>
    <n v="162"/>
  </r>
  <r>
    <d v="2006-04-14T00:00:00"/>
    <x v="58"/>
    <n v="187"/>
  </r>
  <r>
    <d v="2006-04-15T00:00:00"/>
    <x v="18"/>
    <n v="192"/>
  </r>
  <r>
    <d v="2006-04-17T00:00:00"/>
    <x v="24"/>
    <n v="127"/>
  </r>
  <r>
    <d v="2006-04-19T00:00:00"/>
    <x v="9"/>
    <n v="198"/>
  </r>
  <r>
    <d v="2006-04-19T00:00:00"/>
    <x v="104"/>
    <n v="4"/>
  </r>
  <r>
    <d v="2006-04-19T00:00:00"/>
    <x v="17"/>
    <n v="110"/>
  </r>
  <r>
    <d v="2006-04-19T00:00:00"/>
    <x v="18"/>
    <n v="123"/>
  </r>
  <r>
    <d v="2006-04-20T00:00:00"/>
    <x v="66"/>
    <n v="159"/>
  </r>
  <r>
    <d v="2006-04-21T00:00:00"/>
    <x v="105"/>
    <n v="19"/>
  </r>
  <r>
    <d v="2006-04-27T00:00:00"/>
    <x v="22"/>
    <n v="289"/>
  </r>
  <r>
    <d v="2006-04-27T00:00:00"/>
    <x v="23"/>
    <n v="136"/>
  </r>
  <r>
    <d v="2006-05-08T00:00:00"/>
    <x v="25"/>
    <n v="41"/>
  </r>
  <r>
    <d v="2006-05-09T00:00:00"/>
    <x v="45"/>
    <n v="385"/>
  </r>
  <r>
    <d v="2006-05-10T00:00:00"/>
    <x v="106"/>
    <n v="17"/>
  </r>
  <r>
    <d v="2006-05-10T00:00:00"/>
    <x v="107"/>
    <n v="20"/>
  </r>
  <r>
    <d v="2006-05-14T00:00:00"/>
    <x v="108"/>
    <n v="19"/>
  </r>
  <r>
    <d v="2006-05-15T00:00:00"/>
    <x v="43"/>
    <n v="13"/>
  </r>
  <r>
    <d v="2006-05-16T00:00:00"/>
    <x v="97"/>
    <n v="13"/>
  </r>
  <r>
    <d v="2006-05-18T00:00:00"/>
    <x v="80"/>
    <n v="168"/>
  </r>
  <r>
    <d v="2006-05-18T00:00:00"/>
    <x v="109"/>
    <n v="18"/>
  </r>
  <r>
    <d v="2006-05-18T00:00:00"/>
    <x v="14"/>
    <n v="131"/>
  </r>
  <r>
    <d v="2006-05-19T00:00:00"/>
    <x v="22"/>
    <n v="187"/>
  </r>
  <r>
    <d v="2006-05-20T00:00:00"/>
    <x v="24"/>
    <n v="412"/>
  </r>
  <r>
    <d v="2006-05-22T00:00:00"/>
    <x v="6"/>
    <n v="40"/>
  </r>
  <r>
    <d v="2006-05-23T00:00:00"/>
    <x v="37"/>
    <n v="166"/>
  </r>
  <r>
    <d v="2006-05-24T00:00:00"/>
    <x v="66"/>
    <n v="173"/>
  </r>
  <r>
    <d v="2006-05-25T00:00:00"/>
    <x v="110"/>
    <n v="2"/>
  </r>
  <r>
    <d v="2006-05-25T00:00:00"/>
    <x v="111"/>
    <n v="18"/>
  </r>
  <r>
    <d v="2006-05-26T00:00:00"/>
    <x v="112"/>
    <n v="15"/>
  </r>
  <r>
    <d v="2006-05-27T00:00:00"/>
    <x v="102"/>
    <n v="243"/>
  </r>
  <r>
    <d v="2006-05-28T00:00:00"/>
    <x v="17"/>
    <n v="460"/>
  </r>
  <r>
    <d v="2006-05-28T00:00:00"/>
    <x v="113"/>
    <n v="8"/>
  </r>
  <r>
    <d v="2006-05-29T00:00:00"/>
    <x v="8"/>
    <n v="150"/>
  </r>
  <r>
    <d v="2006-05-30T00:00:00"/>
    <x v="52"/>
    <n v="72"/>
  </r>
  <r>
    <d v="2006-05-30T00:00:00"/>
    <x v="9"/>
    <n v="217"/>
  </r>
  <r>
    <d v="2006-06-02T00:00:00"/>
    <x v="39"/>
    <n v="164"/>
  </r>
  <r>
    <d v="2006-06-02T00:00:00"/>
    <x v="45"/>
    <n v="429"/>
  </r>
  <r>
    <d v="2006-06-07T00:00:00"/>
    <x v="8"/>
    <n v="63"/>
  </r>
  <r>
    <d v="2006-06-10T00:00:00"/>
    <x v="30"/>
    <n v="106"/>
  </r>
  <r>
    <d v="2006-06-18T00:00:00"/>
    <x v="22"/>
    <n v="136"/>
  </r>
  <r>
    <d v="2006-06-19T00:00:00"/>
    <x v="114"/>
    <n v="7"/>
  </r>
  <r>
    <d v="2006-06-28T00:00:00"/>
    <x v="12"/>
    <n v="114"/>
  </r>
  <r>
    <d v="2006-06-28T00:00:00"/>
    <x v="115"/>
    <n v="12"/>
  </r>
  <r>
    <d v="2006-07-04T00:00:00"/>
    <x v="9"/>
    <n v="443"/>
  </r>
  <r>
    <d v="2006-07-06T00:00:00"/>
    <x v="52"/>
    <n v="73"/>
  </r>
  <r>
    <d v="2006-07-09T00:00:00"/>
    <x v="116"/>
    <n v="15"/>
  </r>
  <r>
    <d v="2006-07-09T00:00:00"/>
    <x v="117"/>
    <n v="9"/>
  </r>
  <r>
    <d v="2006-07-10T00:00:00"/>
    <x v="118"/>
    <n v="20"/>
  </r>
  <r>
    <d v="2006-07-12T00:00:00"/>
    <x v="119"/>
    <n v="9"/>
  </r>
  <r>
    <d v="2006-07-13T00:00:00"/>
    <x v="120"/>
    <n v="88"/>
  </r>
  <r>
    <d v="2006-07-13T00:00:00"/>
    <x v="7"/>
    <n v="139"/>
  </r>
  <r>
    <d v="2006-07-14T00:00:00"/>
    <x v="22"/>
    <n v="346"/>
  </r>
  <r>
    <d v="2006-07-20T00:00:00"/>
    <x v="121"/>
    <n v="3"/>
  </r>
  <r>
    <d v="2006-07-20T00:00:00"/>
    <x v="122"/>
    <n v="9"/>
  </r>
  <r>
    <d v="2006-07-20T00:00:00"/>
    <x v="9"/>
    <n v="323"/>
  </r>
  <r>
    <d v="2006-07-21T00:00:00"/>
    <x v="102"/>
    <n v="382"/>
  </r>
  <r>
    <d v="2006-07-25T00:00:00"/>
    <x v="17"/>
    <n v="296"/>
  </r>
  <r>
    <d v="2006-07-26T00:00:00"/>
    <x v="5"/>
    <n v="121"/>
  </r>
  <r>
    <d v="2006-07-26T00:00:00"/>
    <x v="25"/>
    <n v="157"/>
  </r>
  <r>
    <d v="2006-07-28T00:00:00"/>
    <x v="9"/>
    <n v="497"/>
  </r>
  <r>
    <d v="2006-07-29T00:00:00"/>
    <x v="9"/>
    <n v="103"/>
  </r>
  <r>
    <d v="2006-07-30T00:00:00"/>
    <x v="30"/>
    <n v="142"/>
  </r>
  <r>
    <d v="2006-07-31T00:00:00"/>
    <x v="23"/>
    <n v="144"/>
  </r>
  <r>
    <d v="2006-08-02T00:00:00"/>
    <x v="100"/>
    <n v="8"/>
  </r>
  <r>
    <d v="2006-08-07T00:00:00"/>
    <x v="55"/>
    <n v="172"/>
  </r>
  <r>
    <d v="2006-08-11T00:00:00"/>
    <x v="7"/>
    <n v="290"/>
  </r>
  <r>
    <d v="2006-08-13T00:00:00"/>
    <x v="14"/>
    <n v="422"/>
  </r>
  <r>
    <d v="2006-08-16T00:00:00"/>
    <x v="109"/>
    <n v="12"/>
  </r>
  <r>
    <d v="2006-08-19T00:00:00"/>
    <x v="55"/>
    <n v="104"/>
  </r>
  <r>
    <d v="2006-08-20T00:00:00"/>
    <x v="35"/>
    <n v="97"/>
  </r>
  <r>
    <d v="2006-08-21T00:00:00"/>
    <x v="26"/>
    <n v="179"/>
  </r>
  <r>
    <d v="2006-08-24T00:00:00"/>
    <x v="50"/>
    <n v="256"/>
  </r>
  <r>
    <d v="2006-08-25T00:00:00"/>
    <x v="113"/>
    <n v="20"/>
  </r>
  <r>
    <d v="2006-08-25T00:00:00"/>
    <x v="105"/>
    <n v="10"/>
  </r>
  <r>
    <d v="2006-08-26T00:00:00"/>
    <x v="7"/>
    <n v="407"/>
  </r>
  <r>
    <d v="2006-08-27T00:00:00"/>
    <x v="22"/>
    <n v="297"/>
  </r>
  <r>
    <d v="2006-08-27T00:00:00"/>
    <x v="71"/>
    <n v="133"/>
  </r>
  <r>
    <d v="2006-08-27T00:00:00"/>
    <x v="35"/>
    <n v="33"/>
  </r>
  <r>
    <d v="2006-08-30T00:00:00"/>
    <x v="14"/>
    <n v="220"/>
  </r>
  <r>
    <d v="2006-08-30T00:00:00"/>
    <x v="28"/>
    <n v="114"/>
  </r>
  <r>
    <d v="2006-09-02T00:00:00"/>
    <x v="8"/>
    <n v="130"/>
  </r>
  <r>
    <d v="2006-09-02T00:00:00"/>
    <x v="30"/>
    <n v="52"/>
  </r>
  <r>
    <d v="2006-09-02T00:00:00"/>
    <x v="28"/>
    <n v="33"/>
  </r>
  <r>
    <d v="2006-09-03T00:00:00"/>
    <x v="61"/>
    <n v="57"/>
  </r>
  <r>
    <d v="2006-09-05T00:00:00"/>
    <x v="123"/>
    <n v="190"/>
  </r>
  <r>
    <d v="2006-09-05T00:00:00"/>
    <x v="84"/>
    <n v="8"/>
  </r>
  <r>
    <d v="2006-09-05T00:00:00"/>
    <x v="7"/>
    <n v="255"/>
  </r>
  <r>
    <d v="2006-09-07T00:00:00"/>
    <x v="71"/>
    <n v="108"/>
  </r>
  <r>
    <d v="2006-09-11T00:00:00"/>
    <x v="18"/>
    <n v="78"/>
  </r>
  <r>
    <d v="2006-09-12T00:00:00"/>
    <x v="7"/>
    <n v="364"/>
  </r>
  <r>
    <d v="2006-09-13T00:00:00"/>
    <x v="66"/>
    <n v="52"/>
  </r>
  <r>
    <d v="2006-09-14T00:00:00"/>
    <x v="102"/>
    <n v="343"/>
  </r>
  <r>
    <d v="2006-09-16T00:00:00"/>
    <x v="52"/>
    <n v="197"/>
  </r>
  <r>
    <d v="2006-09-17T00:00:00"/>
    <x v="124"/>
    <n v="4"/>
  </r>
  <r>
    <d v="2006-09-18T00:00:00"/>
    <x v="125"/>
    <n v="8"/>
  </r>
  <r>
    <d v="2006-09-18T00:00:00"/>
    <x v="56"/>
    <n v="11"/>
  </r>
  <r>
    <d v="2006-09-18T00:00:00"/>
    <x v="72"/>
    <n v="10"/>
  </r>
  <r>
    <d v="2006-09-21T00:00:00"/>
    <x v="61"/>
    <n v="96"/>
  </r>
  <r>
    <d v="2006-09-21T00:00:00"/>
    <x v="55"/>
    <n v="30"/>
  </r>
  <r>
    <d v="2006-09-22T00:00:00"/>
    <x v="126"/>
    <n v="17"/>
  </r>
  <r>
    <d v="2006-09-25T00:00:00"/>
    <x v="122"/>
    <n v="17"/>
  </r>
  <r>
    <d v="2006-09-25T00:00:00"/>
    <x v="12"/>
    <n v="180"/>
  </r>
  <r>
    <d v="2006-09-25T00:00:00"/>
    <x v="31"/>
    <n v="94"/>
  </r>
  <r>
    <d v="2006-09-26T00:00:00"/>
    <x v="39"/>
    <n v="45"/>
  </r>
  <r>
    <d v="2006-09-27T00:00:00"/>
    <x v="7"/>
    <n v="380"/>
  </r>
  <r>
    <d v="2006-09-27T00:00:00"/>
    <x v="43"/>
    <n v="5"/>
  </r>
  <r>
    <d v="2006-10-01T00:00:00"/>
    <x v="37"/>
    <n v="170"/>
  </r>
  <r>
    <d v="2006-10-05T00:00:00"/>
    <x v="45"/>
    <n v="198"/>
  </r>
  <r>
    <d v="2006-10-08T00:00:00"/>
    <x v="17"/>
    <n v="283"/>
  </r>
  <r>
    <d v="2006-10-11T00:00:00"/>
    <x v="123"/>
    <n v="42"/>
  </r>
  <r>
    <d v="2006-10-13T00:00:00"/>
    <x v="6"/>
    <n v="163"/>
  </r>
  <r>
    <d v="2006-10-19T00:00:00"/>
    <x v="17"/>
    <n v="115"/>
  </r>
  <r>
    <d v="2006-10-24T00:00:00"/>
    <x v="71"/>
    <n v="75"/>
  </r>
  <r>
    <d v="2006-10-25T00:00:00"/>
    <x v="45"/>
    <n v="403"/>
  </r>
  <r>
    <d v="2006-10-29T00:00:00"/>
    <x v="17"/>
    <n v="465"/>
  </r>
  <r>
    <d v="2006-10-31T00:00:00"/>
    <x v="6"/>
    <n v="194"/>
  </r>
  <r>
    <d v="2006-10-31T00:00:00"/>
    <x v="69"/>
    <n v="122"/>
  </r>
  <r>
    <d v="2006-10-31T00:00:00"/>
    <x v="19"/>
    <n v="186"/>
  </r>
  <r>
    <d v="2006-11-05T00:00:00"/>
    <x v="12"/>
    <n v="137"/>
  </r>
  <r>
    <d v="2006-11-08T00:00:00"/>
    <x v="79"/>
    <n v="10"/>
  </r>
  <r>
    <d v="2006-11-11T00:00:00"/>
    <x v="50"/>
    <n v="437"/>
  </r>
  <r>
    <d v="2006-11-13T00:00:00"/>
    <x v="127"/>
    <n v="20"/>
  </r>
  <r>
    <d v="2006-11-14T00:00:00"/>
    <x v="14"/>
    <n v="108"/>
  </r>
  <r>
    <d v="2006-11-19T00:00:00"/>
    <x v="37"/>
    <n v="62"/>
  </r>
  <r>
    <d v="2006-11-19T00:00:00"/>
    <x v="7"/>
    <n v="426"/>
  </r>
  <r>
    <d v="2006-11-22T00:00:00"/>
    <x v="45"/>
    <n v="303"/>
  </r>
  <r>
    <d v="2006-11-23T00:00:00"/>
    <x v="0"/>
    <n v="20"/>
  </r>
  <r>
    <d v="2006-11-26T00:00:00"/>
    <x v="9"/>
    <n v="237"/>
  </r>
  <r>
    <d v="2006-11-27T00:00:00"/>
    <x v="23"/>
    <n v="151"/>
  </r>
  <r>
    <d v="2006-11-28T00:00:00"/>
    <x v="128"/>
    <n v="6"/>
  </r>
  <r>
    <d v="2006-12-01T00:00:00"/>
    <x v="6"/>
    <n v="124"/>
  </r>
  <r>
    <d v="2006-12-03T00:00:00"/>
    <x v="129"/>
    <n v="7"/>
  </r>
  <r>
    <d v="2006-12-04T00:00:00"/>
    <x v="130"/>
    <n v="7"/>
  </r>
  <r>
    <d v="2006-12-06T00:00:00"/>
    <x v="45"/>
    <n v="105"/>
  </r>
  <r>
    <d v="2006-12-07T00:00:00"/>
    <x v="69"/>
    <n v="58"/>
  </r>
  <r>
    <d v="2006-12-07T00:00:00"/>
    <x v="131"/>
    <n v="182"/>
  </r>
  <r>
    <d v="2006-12-09T00:00:00"/>
    <x v="50"/>
    <n v="163"/>
  </r>
  <r>
    <d v="2006-12-09T00:00:00"/>
    <x v="132"/>
    <n v="14"/>
  </r>
  <r>
    <d v="2006-12-10T00:00:00"/>
    <x v="133"/>
    <n v="4"/>
  </r>
  <r>
    <d v="2006-12-11T00:00:00"/>
    <x v="134"/>
    <n v="13"/>
  </r>
  <r>
    <d v="2006-12-12T00:00:00"/>
    <x v="7"/>
    <n v="422"/>
  </r>
  <r>
    <d v="2006-12-13T00:00:00"/>
    <x v="82"/>
    <n v="6"/>
  </r>
  <r>
    <d v="2006-12-18T00:00:00"/>
    <x v="135"/>
    <n v="15"/>
  </r>
  <r>
    <d v="2006-12-19T00:00:00"/>
    <x v="30"/>
    <n v="168"/>
  </r>
  <r>
    <d v="2006-12-21T00:00:00"/>
    <x v="50"/>
    <n v="193"/>
  </r>
  <r>
    <d v="2006-12-27T00:00:00"/>
    <x v="105"/>
    <n v="15"/>
  </r>
  <r>
    <d v="2006-12-28T00:00:00"/>
    <x v="23"/>
    <n v="27"/>
  </r>
  <r>
    <d v="2006-12-29T00:00:00"/>
    <x v="23"/>
    <n v="116"/>
  </r>
  <r>
    <d v="2006-12-30T00:00:00"/>
    <x v="61"/>
    <n v="21"/>
  </r>
  <r>
    <d v="2006-12-30T00:00:00"/>
    <x v="23"/>
    <n v="61"/>
  </r>
  <r>
    <d v="2006-12-30T00:00:00"/>
    <x v="17"/>
    <n v="458"/>
  </r>
  <r>
    <d v="2006-12-31T00:00:00"/>
    <x v="136"/>
    <n v="19"/>
  </r>
  <r>
    <d v="2007-01-02T00:00:00"/>
    <x v="55"/>
    <n v="81"/>
  </r>
  <r>
    <d v="2007-01-03T00:00:00"/>
    <x v="18"/>
    <n v="86"/>
  </r>
  <r>
    <d v="2007-01-04T00:00:00"/>
    <x v="7"/>
    <n v="142"/>
  </r>
  <r>
    <d v="2007-01-10T00:00:00"/>
    <x v="17"/>
    <n v="459"/>
  </r>
  <r>
    <d v="2007-01-11T00:00:00"/>
    <x v="40"/>
    <n v="20"/>
  </r>
  <r>
    <d v="2007-01-13T00:00:00"/>
    <x v="45"/>
    <n v="245"/>
  </r>
  <r>
    <d v="2007-01-13T00:00:00"/>
    <x v="100"/>
    <n v="19"/>
  </r>
  <r>
    <d v="2007-01-14T00:00:00"/>
    <x v="10"/>
    <n v="159"/>
  </r>
  <r>
    <d v="2007-01-15T00:00:00"/>
    <x v="23"/>
    <n v="99"/>
  </r>
  <r>
    <d v="2007-01-17T00:00:00"/>
    <x v="22"/>
    <n v="213"/>
  </r>
  <r>
    <d v="2007-01-24T00:00:00"/>
    <x v="14"/>
    <n v="349"/>
  </r>
  <r>
    <d v="2007-01-27T00:00:00"/>
    <x v="17"/>
    <n v="114"/>
  </r>
  <r>
    <d v="2007-01-27T00:00:00"/>
    <x v="27"/>
    <n v="12"/>
  </r>
  <r>
    <d v="2007-01-29T00:00:00"/>
    <x v="99"/>
    <n v="12"/>
  </r>
  <r>
    <d v="2007-02-04T00:00:00"/>
    <x v="12"/>
    <n v="132"/>
  </r>
  <r>
    <d v="2007-02-07T00:00:00"/>
    <x v="23"/>
    <n v="197"/>
  </r>
  <r>
    <d v="2007-02-07T00:00:00"/>
    <x v="15"/>
    <n v="5"/>
  </r>
  <r>
    <d v="2007-02-07T00:00:00"/>
    <x v="50"/>
    <n v="403"/>
  </r>
  <r>
    <d v="2007-02-08T00:00:00"/>
    <x v="10"/>
    <n v="200"/>
  </r>
  <r>
    <d v="2007-02-11T00:00:00"/>
    <x v="69"/>
    <n v="23"/>
  </r>
  <r>
    <d v="2007-02-18T00:00:00"/>
    <x v="45"/>
    <n v="337"/>
  </r>
  <r>
    <d v="2007-02-19T00:00:00"/>
    <x v="5"/>
    <n v="500"/>
  </r>
  <r>
    <d v="2007-02-19T00:00:00"/>
    <x v="90"/>
    <n v="9"/>
  </r>
  <r>
    <d v="2007-02-21T00:00:00"/>
    <x v="131"/>
    <n v="39"/>
  </r>
  <r>
    <d v="2007-02-26T00:00:00"/>
    <x v="78"/>
    <n v="156"/>
  </r>
  <r>
    <d v="2007-02-27T00:00:00"/>
    <x v="17"/>
    <n v="258"/>
  </r>
  <r>
    <d v="2007-02-27T00:00:00"/>
    <x v="94"/>
    <n v="14"/>
  </r>
  <r>
    <d v="2007-03-01T00:00:00"/>
    <x v="12"/>
    <n v="91"/>
  </r>
  <r>
    <d v="2007-03-08T00:00:00"/>
    <x v="12"/>
    <n v="68"/>
  </r>
  <r>
    <d v="2007-03-09T00:00:00"/>
    <x v="137"/>
    <n v="13"/>
  </r>
  <r>
    <d v="2007-03-11T00:00:00"/>
    <x v="28"/>
    <n v="118"/>
  </r>
  <r>
    <d v="2007-03-13T00:00:00"/>
    <x v="25"/>
    <n v="54"/>
  </r>
  <r>
    <d v="2007-03-17T00:00:00"/>
    <x v="138"/>
    <n v="10"/>
  </r>
  <r>
    <d v="2007-03-21T00:00:00"/>
    <x v="50"/>
    <n v="339"/>
  </r>
  <r>
    <d v="2007-03-22T00:00:00"/>
    <x v="30"/>
    <n v="80"/>
  </r>
  <r>
    <d v="2007-03-24T00:00:00"/>
    <x v="22"/>
    <n v="431"/>
  </r>
  <r>
    <d v="2007-03-26T00:00:00"/>
    <x v="50"/>
    <n v="268"/>
  </r>
  <r>
    <d v="2007-03-26T00:00:00"/>
    <x v="22"/>
    <n v="440"/>
  </r>
  <r>
    <d v="2007-03-26T00:00:00"/>
    <x v="5"/>
    <n v="396"/>
  </r>
  <r>
    <d v="2007-03-26T00:00:00"/>
    <x v="18"/>
    <n v="157"/>
  </r>
  <r>
    <d v="2007-03-30T00:00:00"/>
    <x v="12"/>
    <n v="194"/>
  </r>
  <r>
    <d v="2007-03-31T00:00:00"/>
    <x v="39"/>
    <n v="156"/>
  </r>
  <r>
    <d v="2007-04-01T00:00:00"/>
    <x v="112"/>
    <n v="11"/>
  </r>
  <r>
    <d v="2007-04-02T00:00:00"/>
    <x v="35"/>
    <n v="110"/>
  </r>
  <r>
    <d v="2007-04-04T00:00:00"/>
    <x v="139"/>
    <n v="12"/>
  </r>
  <r>
    <d v="2007-04-05T00:00:00"/>
    <x v="5"/>
    <n v="464"/>
  </r>
  <r>
    <d v="2007-04-06T00:00:00"/>
    <x v="66"/>
    <n v="40"/>
  </r>
  <r>
    <d v="2007-04-07T00:00:00"/>
    <x v="39"/>
    <n v="52"/>
  </r>
  <r>
    <d v="2007-04-12T00:00:00"/>
    <x v="75"/>
    <n v="12"/>
  </r>
  <r>
    <d v="2007-04-14T00:00:00"/>
    <x v="7"/>
    <n v="412"/>
  </r>
  <r>
    <d v="2007-04-16T00:00:00"/>
    <x v="17"/>
    <n v="268"/>
  </r>
  <r>
    <d v="2007-04-16T00:00:00"/>
    <x v="7"/>
    <n v="495"/>
  </r>
  <r>
    <d v="2007-04-16T00:00:00"/>
    <x v="35"/>
    <n v="30"/>
  </r>
  <r>
    <d v="2007-04-19T00:00:00"/>
    <x v="6"/>
    <n v="67"/>
  </r>
  <r>
    <d v="2007-04-25T00:00:00"/>
    <x v="14"/>
    <n v="497"/>
  </r>
  <r>
    <d v="2007-04-28T00:00:00"/>
    <x v="22"/>
    <n v="102"/>
  </r>
  <r>
    <d v="2007-05-01T00:00:00"/>
    <x v="7"/>
    <n v="322"/>
  </r>
  <r>
    <d v="2007-05-02T00:00:00"/>
    <x v="9"/>
    <n v="297"/>
  </r>
  <r>
    <d v="2007-05-04T00:00:00"/>
    <x v="12"/>
    <n v="179"/>
  </r>
  <r>
    <d v="2007-05-06T00:00:00"/>
    <x v="140"/>
    <n v="15"/>
  </r>
  <r>
    <d v="2007-05-08T00:00:00"/>
    <x v="61"/>
    <n v="65"/>
  </r>
  <r>
    <d v="2007-05-10T00:00:00"/>
    <x v="7"/>
    <n v="297"/>
  </r>
  <r>
    <d v="2007-05-12T00:00:00"/>
    <x v="8"/>
    <n v="131"/>
  </r>
  <r>
    <d v="2007-05-13T00:00:00"/>
    <x v="141"/>
    <n v="12"/>
  </r>
  <r>
    <d v="2007-05-13T00:00:00"/>
    <x v="18"/>
    <n v="114"/>
  </r>
  <r>
    <d v="2007-05-16T00:00:00"/>
    <x v="14"/>
    <n v="293"/>
  </r>
  <r>
    <d v="2007-05-18T00:00:00"/>
    <x v="142"/>
    <n v="18"/>
  </r>
  <r>
    <d v="2007-05-18T00:00:00"/>
    <x v="19"/>
    <n v="186"/>
  </r>
  <r>
    <d v="2007-05-21T00:00:00"/>
    <x v="28"/>
    <n v="119"/>
  </r>
  <r>
    <d v="2007-05-25T00:00:00"/>
    <x v="130"/>
    <n v="4"/>
  </r>
  <r>
    <d v="2007-05-28T00:00:00"/>
    <x v="14"/>
    <n v="415"/>
  </r>
  <r>
    <d v="2007-05-28T00:00:00"/>
    <x v="13"/>
    <n v="10"/>
  </r>
  <r>
    <d v="2007-05-28T00:00:00"/>
    <x v="18"/>
    <n v="159"/>
  </r>
  <r>
    <d v="2007-05-29T00:00:00"/>
    <x v="17"/>
    <n v="140"/>
  </r>
  <r>
    <d v="2007-06-06T00:00:00"/>
    <x v="19"/>
    <n v="128"/>
  </r>
  <r>
    <d v="2007-06-14T00:00:00"/>
    <x v="143"/>
    <n v="9"/>
  </r>
  <r>
    <d v="2007-06-14T00:00:00"/>
    <x v="17"/>
    <n v="121"/>
  </r>
  <r>
    <d v="2007-06-15T00:00:00"/>
    <x v="14"/>
    <n v="169"/>
  </r>
  <r>
    <d v="2007-06-17T00:00:00"/>
    <x v="55"/>
    <n v="118"/>
  </r>
  <r>
    <d v="2007-06-17T00:00:00"/>
    <x v="78"/>
    <n v="37"/>
  </r>
  <r>
    <d v="2007-06-20T00:00:00"/>
    <x v="35"/>
    <n v="198"/>
  </r>
  <r>
    <d v="2007-06-21T00:00:00"/>
    <x v="28"/>
    <n v="74"/>
  </r>
  <r>
    <d v="2007-06-26T00:00:00"/>
    <x v="144"/>
    <n v="18"/>
  </r>
  <r>
    <d v="2007-06-30T00:00:00"/>
    <x v="24"/>
    <n v="291"/>
  </r>
  <r>
    <d v="2007-07-07T00:00:00"/>
    <x v="9"/>
    <n v="208"/>
  </r>
  <r>
    <d v="2007-07-07T00:00:00"/>
    <x v="5"/>
    <n v="354"/>
  </r>
  <r>
    <d v="2007-07-14T00:00:00"/>
    <x v="25"/>
    <n v="113"/>
  </r>
  <r>
    <d v="2007-07-15T00:00:00"/>
    <x v="145"/>
    <n v="3"/>
  </r>
  <r>
    <d v="2007-07-15T00:00:00"/>
    <x v="45"/>
    <n v="446"/>
  </r>
  <r>
    <d v="2007-07-15T00:00:00"/>
    <x v="121"/>
    <n v="9"/>
  </r>
  <r>
    <d v="2007-07-19T00:00:00"/>
    <x v="50"/>
    <n v="445"/>
  </r>
  <r>
    <d v="2007-07-20T00:00:00"/>
    <x v="69"/>
    <n v="47"/>
  </r>
  <r>
    <d v="2007-07-21T00:00:00"/>
    <x v="146"/>
    <n v="14"/>
  </r>
  <r>
    <d v="2007-07-26T00:00:00"/>
    <x v="37"/>
    <n v="187"/>
  </r>
  <r>
    <d v="2007-07-27T00:00:00"/>
    <x v="45"/>
    <n v="355"/>
  </r>
  <r>
    <d v="2007-07-28T00:00:00"/>
    <x v="115"/>
    <n v="6"/>
  </r>
  <r>
    <d v="2007-07-29T00:00:00"/>
    <x v="68"/>
    <n v="18"/>
  </r>
  <r>
    <d v="2007-07-31T00:00:00"/>
    <x v="71"/>
    <n v="111"/>
  </r>
  <r>
    <d v="2007-07-31T00:00:00"/>
    <x v="8"/>
    <n v="156"/>
  </r>
  <r>
    <d v="2007-08-01T00:00:00"/>
    <x v="45"/>
    <n v="396"/>
  </r>
  <r>
    <d v="2007-08-05T00:00:00"/>
    <x v="60"/>
    <n v="7"/>
  </r>
  <r>
    <d v="2007-08-07T00:00:00"/>
    <x v="55"/>
    <n v="98"/>
  </r>
  <r>
    <d v="2007-08-09T00:00:00"/>
    <x v="45"/>
    <n v="405"/>
  </r>
  <r>
    <d v="2007-08-11T00:00:00"/>
    <x v="7"/>
    <n v="220"/>
  </r>
  <r>
    <d v="2007-08-12T00:00:00"/>
    <x v="30"/>
    <n v="141"/>
  </r>
  <r>
    <d v="2007-08-13T00:00:00"/>
    <x v="90"/>
    <n v="17"/>
  </r>
  <r>
    <d v="2007-08-13T00:00:00"/>
    <x v="9"/>
    <n v="260"/>
  </r>
  <r>
    <d v="2007-08-14T00:00:00"/>
    <x v="119"/>
    <n v="11"/>
  </r>
  <r>
    <d v="2007-08-18T00:00:00"/>
    <x v="52"/>
    <n v="182"/>
  </r>
  <r>
    <d v="2007-08-20T00:00:00"/>
    <x v="37"/>
    <n v="59"/>
  </r>
  <r>
    <d v="2007-08-21T00:00:00"/>
    <x v="66"/>
    <n v="45"/>
  </r>
  <r>
    <d v="2007-08-21T00:00:00"/>
    <x v="76"/>
    <n v="3"/>
  </r>
  <r>
    <d v="2007-08-23T00:00:00"/>
    <x v="61"/>
    <n v="52"/>
  </r>
  <r>
    <d v="2007-08-23T00:00:00"/>
    <x v="22"/>
    <n v="373"/>
  </r>
  <r>
    <d v="2007-08-24T00:00:00"/>
    <x v="34"/>
    <n v="2"/>
  </r>
  <r>
    <d v="2007-08-24T00:00:00"/>
    <x v="24"/>
    <n v="445"/>
  </r>
  <r>
    <d v="2007-08-25T00:00:00"/>
    <x v="52"/>
    <n v="93"/>
  </r>
  <r>
    <d v="2007-08-30T00:00:00"/>
    <x v="22"/>
    <n v="329"/>
  </r>
  <r>
    <d v="2007-09-01T00:00:00"/>
    <x v="22"/>
    <n v="217"/>
  </r>
  <r>
    <d v="2007-09-01T00:00:00"/>
    <x v="18"/>
    <n v="165"/>
  </r>
  <r>
    <d v="2007-09-02T00:00:00"/>
    <x v="41"/>
    <n v="20"/>
  </r>
  <r>
    <d v="2007-09-03T00:00:00"/>
    <x v="33"/>
    <n v="11"/>
  </r>
  <r>
    <d v="2007-09-04T00:00:00"/>
    <x v="14"/>
    <n v="294"/>
  </r>
  <r>
    <d v="2007-09-06T00:00:00"/>
    <x v="12"/>
    <n v="82"/>
  </r>
  <r>
    <d v="2007-09-06T00:00:00"/>
    <x v="23"/>
    <n v="186"/>
  </r>
  <r>
    <d v="2007-09-08T00:00:00"/>
    <x v="10"/>
    <n v="163"/>
  </r>
  <r>
    <d v="2007-09-08T00:00:00"/>
    <x v="30"/>
    <n v="148"/>
  </r>
  <r>
    <d v="2007-09-09T00:00:00"/>
    <x v="40"/>
    <n v="2"/>
  </r>
  <r>
    <d v="2007-09-11T00:00:00"/>
    <x v="22"/>
    <n v="343"/>
  </r>
  <r>
    <d v="2007-09-11T00:00:00"/>
    <x v="71"/>
    <n v="51"/>
  </r>
  <r>
    <d v="2007-09-14T00:00:00"/>
    <x v="10"/>
    <n v="164"/>
  </r>
  <r>
    <d v="2007-09-14T00:00:00"/>
    <x v="4"/>
    <n v="5"/>
  </r>
  <r>
    <d v="2007-09-15T00:00:00"/>
    <x v="7"/>
    <n v="260"/>
  </r>
  <r>
    <d v="2007-09-15T00:00:00"/>
    <x v="9"/>
    <n v="415"/>
  </r>
  <r>
    <d v="2007-09-16T00:00:00"/>
    <x v="9"/>
    <n v="467"/>
  </r>
  <r>
    <d v="2007-09-16T00:00:00"/>
    <x v="61"/>
    <n v="43"/>
  </r>
  <r>
    <d v="2007-09-17T00:00:00"/>
    <x v="8"/>
    <n v="40"/>
  </r>
  <r>
    <d v="2007-09-19T00:00:00"/>
    <x v="147"/>
    <n v="10"/>
  </r>
  <r>
    <d v="2007-09-20T00:00:00"/>
    <x v="9"/>
    <n v="197"/>
  </r>
  <r>
    <d v="2007-09-23T00:00:00"/>
    <x v="78"/>
    <n v="145"/>
  </r>
  <r>
    <d v="2007-09-24T00:00:00"/>
    <x v="55"/>
    <n v="105"/>
  </r>
  <r>
    <d v="2007-09-25T00:00:00"/>
    <x v="37"/>
    <n v="33"/>
  </r>
  <r>
    <d v="2007-09-25T00:00:00"/>
    <x v="120"/>
    <n v="78"/>
  </r>
  <r>
    <d v="2007-09-26T00:00:00"/>
    <x v="9"/>
    <n v="466"/>
  </r>
  <r>
    <d v="2007-09-29T00:00:00"/>
    <x v="45"/>
    <n v="476"/>
  </r>
  <r>
    <d v="2007-10-02T00:00:00"/>
    <x v="19"/>
    <n v="151"/>
  </r>
  <r>
    <d v="2007-10-02T00:00:00"/>
    <x v="148"/>
    <n v="17"/>
  </r>
  <r>
    <d v="2007-10-06T00:00:00"/>
    <x v="149"/>
    <n v="4"/>
  </r>
  <r>
    <d v="2007-10-16T00:00:00"/>
    <x v="5"/>
    <n v="131"/>
  </r>
  <r>
    <d v="2007-10-16T00:00:00"/>
    <x v="24"/>
    <n v="369"/>
  </r>
  <r>
    <d v="2007-10-16T00:00:00"/>
    <x v="131"/>
    <n v="60"/>
  </r>
  <r>
    <d v="2007-10-20T00:00:00"/>
    <x v="17"/>
    <n v="405"/>
  </r>
  <r>
    <d v="2007-10-21T00:00:00"/>
    <x v="21"/>
    <n v="3"/>
  </r>
  <r>
    <d v="2007-10-25T00:00:00"/>
    <x v="78"/>
    <n v="35"/>
  </r>
  <r>
    <d v="2007-10-27T00:00:00"/>
    <x v="50"/>
    <n v="444"/>
  </r>
  <r>
    <d v="2007-10-27T00:00:00"/>
    <x v="45"/>
    <n v="424"/>
  </r>
  <r>
    <d v="2007-10-27T00:00:00"/>
    <x v="150"/>
    <n v="2"/>
  </r>
  <r>
    <d v="2007-10-30T00:00:00"/>
    <x v="17"/>
    <n v="480"/>
  </r>
  <r>
    <d v="2007-10-31T00:00:00"/>
    <x v="37"/>
    <n v="65"/>
  </r>
  <r>
    <d v="2007-11-02T00:00:00"/>
    <x v="89"/>
    <n v="8"/>
  </r>
  <r>
    <d v="2007-11-03T00:00:00"/>
    <x v="52"/>
    <n v="52"/>
  </r>
  <r>
    <d v="2007-11-06T00:00:00"/>
    <x v="40"/>
    <n v="8"/>
  </r>
  <r>
    <d v="2007-11-07T00:00:00"/>
    <x v="7"/>
    <n v="143"/>
  </r>
  <r>
    <d v="2007-11-08T00:00:00"/>
    <x v="18"/>
    <n v="20"/>
  </r>
  <r>
    <d v="2007-11-11T00:00:00"/>
    <x v="14"/>
    <n v="396"/>
  </r>
  <r>
    <d v="2007-11-12T00:00:00"/>
    <x v="69"/>
    <n v="168"/>
  </r>
  <r>
    <d v="2007-11-13T00:00:00"/>
    <x v="69"/>
    <n v="69"/>
  </r>
  <r>
    <d v="2007-11-21T00:00:00"/>
    <x v="30"/>
    <n v="99"/>
  </r>
  <r>
    <d v="2007-11-21T00:00:00"/>
    <x v="123"/>
    <n v="57"/>
  </r>
  <r>
    <d v="2007-11-22T00:00:00"/>
    <x v="6"/>
    <n v="103"/>
  </r>
  <r>
    <d v="2007-11-23T00:00:00"/>
    <x v="124"/>
    <n v="2"/>
  </r>
  <r>
    <d v="2007-11-26T00:00:00"/>
    <x v="52"/>
    <n v="88"/>
  </r>
  <r>
    <d v="2007-11-28T00:00:00"/>
    <x v="37"/>
    <n v="85"/>
  </r>
  <r>
    <d v="2007-11-28T00:00:00"/>
    <x v="7"/>
    <n v="216"/>
  </r>
  <r>
    <d v="2007-11-30T00:00:00"/>
    <x v="7"/>
    <n v="140"/>
  </r>
  <r>
    <d v="2007-12-05T00:00:00"/>
    <x v="50"/>
    <n v="377"/>
  </r>
  <r>
    <d v="2007-12-07T00:00:00"/>
    <x v="35"/>
    <n v="89"/>
  </r>
  <r>
    <d v="2007-12-09T00:00:00"/>
    <x v="12"/>
    <n v="181"/>
  </r>
  <r>
    <d v="2007-12-11T00:00:00"/>
    <x v="69"/>
    <n v="131"/>
  </r>
  <r>
    <d v="2007-12-11T00:00:00"/>
    <x v="80"/>
    <n v="43"/>
  </r>
  <r>
    <d v="2007-12-12T00:00:00"/>
    <x v="30"/>
    <n v="166"/>
  </r>
  <r>
    <d v="2007-12-12T00:00:00"/>
    <x v="78"/>
    <n v="192"/>
  </r>
  <r>
    <d v="2007-12-14T00:00:00"/>
    <x v="16"/>
    <n v="7"/>
  </r>
  <r>
    <d v="2007-12-16T00:00:00"/>
    <x v="53"/>
    <n v="11"/>
  </r>
  <r>
    <d v="2007-12-16T00:00:00"/>
    <x v="19"/>
    <n v="146"/>
  </r>
  <r>
    <d v="2007-12-17T00:00:00"/>
    <x v="45"/>
    <n v="138"/>
  </r>
  <r>
    <d v="2007-12-18T00:00:00"/>
    <x v="23"/>
    <n v="138"/>
  </r>
  <r>
    <d v="2007-12-18T00:00:00"/>
    <x v="50"/>
    <n v="482"/>
  </r>
  <r>
    <d v="2007-12-20T00:00:00"/>
    <x v="50"/>
    <n v="481"/>
  </r>
  <r>
    <d v="2007-12-22T00:00:00"/>
    <x v="45"/>
    <n v="258"/>
  </r>
  <r>
    <d v="2007-12-24T00:00:00"/>
    <x v="19"/>
    <n v="100"/>
  </r>
  <r>
    <d v="2007-12-24T00:00:00"/>
    <x v="69"/>
    <n v="86"/>
  </r>
  <r>
    <d v="2007-12-27T00:00:00"/>
    <x v="28"/>
    <n v="165"/>
  </r>
  <r>
    <d v="2007-12-28T00:00:00"/>
    <x v="100"/>
    <n v="4"/>
  </r>
  <r>
    <d v="2007-12-29T00:00:00"/>
    <x v="23"/>
    <n v="156"/>
  </r>
  <r>
    <d v="2007-12-30T00:00:00"/>
    <x v="45"/>
    <n v="320"/>
  </r>
  <r>
    <d v="2008-01-01T00:00:00"/>
    <x v="15"/>
    <n v="1"/>
  </r>
  <r>
    <d v="2008-01-01T00:00:00"/>
    <x v="8"/>
    <n v="81"/>
  </r>
  <r>
    <d v="2008-01-01T00:00:00"/>
    <x v="50"/>
    <n v="438"/>
  </r>
  <r>
    <d v="2008-01-02T00:00:00"/>
    <x v="38"/>
    <n v="1"/>
  </r>
  <r>
    <d v="2008-01-06T00:00:00"/>
    <x v="78"/>
    <n v="173"/>
  </r>
  <r>
    <d v="2008-01-09T00:00:00"/>
    <x v="24"/>
    <n v="412"/>
  </r>
  <r>
    <d v="2008-01-09T00:00:00"/>
    <x v="151"/>
    <n v="13"/>
  </r>
  <r>
    <d v="2008-01-10T00:00:00"/>
    <x v="55"/>
    <n v="130"/>
  </r>
  <r>
    <d v="2008-01-12T00:00:00"/>
    <x v="152"/>
    <n v="4"/>
  </r>
  <r>
    <d v="2008-01-15T00:00:00"/>
    <x v="55"/>
    <n v="176"/>
  </r>
  <r>
    <d v="2008-01-17T00:00:00"/>
    <x v="89"/>
    <n v="14"/>
  </r>
  <r>
    <d v="2008-01-18T00:00:00"/>
    <x v="55"/>
    <n v="97"/>
  </r>
  <r>
    <d v="2008-01-21T00:00:00"/>
    <x v="61"/>
    <n v="81"/>
  </r>
  <r>
    <d v="2008-01-22T00:00:00"/>
    <x v="23"/>
    <n v="179"/>
  </r>
  <r>
    <d v="2008-01-23T00:00:00"/>
    <x v="37"/>
    <n v="132"/>
  </r>
  <r>
    <d v="2008-01-23T00:00:00"/>
    <x v="153"/>
    <n v="5"/>
  </r>
  <r>
    <d v="2008-01-23T00:00:00"/>
    <x v="18"/>
    <n v="100"/>
  </r>
  <r>
    <d v="2008-01-27T00:00:00"/>
    <x v="154"/>
    <n v="6"/>
  </r>
  <r>
    <d v="2008-02-03T00:00:00"/>
    <x v="24"/>
    <n v="171"/>
  </r>
  <r>
    <d v="2008-02-05T00:00:00"/>
    <x v="14"/>
    <n v="333"/>
  </r>
  <r>
    <d v="2008-02-06T00:00:00"/>
    <x v="24"/>
    <n v="365"/>
  </r>
  <r>
    <d v="2008-02-06T00:00:00"/>
    <x v="112"/>
    <n v="16"/>
  </r>
  <r>
    <d v="2008-02-07T00:00:00"/>
    <x v="5"/>
    <n v="211"/>
  </r>
  <r>
    <d v="2008-02-11T00:00:00"/>
    <x v="45"/>
    <n v="196"/>
  </r>
  <r>
    <d v="2008-02-12T00:00:00"/>
    <x v="155"/>
    <n v="11"/>
  </r>
  <r>
    <d v="2008-02-13T00:00:00"/>
    <x v="112"/>
    <n v="17"/>
  </r>
  <r>
    <d v="2008-02-16T00:00:00"/>
    <x v="66"/>
    <n v="62"/>
  </r>
  <r>
    <d v="2008-02-16T00:00:00"/>
    <x v="9"/>
    <n v="103"/>
  </r>
  <r>
    <d v="2008-02-16T00:00:00"/>
    <x v="32"/>
    <n v="9"/>
  </r>
  <r>
    <d v="2008-02-17T00:00:00"/>
    <x v="156"/>
    <n v="5"/>
  </r>
  <r>
    <d v="2008-02-17T00:00:00"/>
    <x v="45"/>
    <n v="452"/>
  </r>
  <r>
    <d v="2008-02-18T00:00:00"/>
    <x v="157"/>
    <n v="2"/>
  </r>
  <r>
    <d v="2008-02-19T00:00:00"/>
    <x v="50"/>
    <n v="335"/>
  </r>
  <r>
    <d v="2008-02-20T00:00:00"/>
    <x v="158"/>
    <n v="12"/>
  </r>
  <r>
    <d v="2008-02-21T00:00:00"/>
    <x v="79"/>
    <n v="12"/>
  </r>
  <r>
    <d v="2008-02-22T00:00:00"/>
    <x v="159"/>
    <n v="5"/>
  </r>
  <r>
    <d v="2008-02-22T00:00:00"/>
    <x v="160"/>
    <n v="2"/>
  </r>
  <r>
    <d v="2008-02-23T00:00:00"/>
    <x v="161"/>
    <n v="10"/>
  </r>
  <r>
    <d v="2008-02-25T00:00:00"/>
    <x v="45"/>
    <n v="308"/>
  </r>
  <r>
    <d v="2008-02-27T00:00:00"/>
    <x v="119"/>
    <n v="5"/>
  </r>
  <r>
    <d v="2008-02-27T00:00:00"/>
    <x v="14"/>
    <n v="446"/>
  </r>
  <r>
    <d v="2008-02-28T00:00:00"/>
    <x v="7"/>
    <n v="281"/>
  </r>
  <r>
    <d v="2008-03-03T00:00:00"/>
    <x v="11"/>
    <n v="6"/>
  </r>
  <r>
    <d v="2008-03-04T00:00:00"/>
    <x v="7"/>
    <n v="409"/>
  </r>
  <r>
    <d v="2008-03-04T00:00:00"/>
    <x v="66"/>
    <n v="191"/>
  </r>
  <r>
    <d v="2008-03-05T00:00:00"/>
    <x v="50"/>
    <n v="404"/>
  </r>
  <r>
    <d v="2008-03-05T00:00:00"/>
    <x v="28"/>
    <n v="135"/>
  </r>
  <r>
    <d v="2008-03-05T00:00:00"/>
    <x v="27"/>
    <n v="20"/>
  </r>
  <r>
    <d v="2008-03-07T00:00:00"/>
    <x v="58"/>
    <n v="54"/>
  </r>
  <r>
    <d v="2008-03-07T00:00:00"/>
    <x v="52"/>
    <n v="129"/>
  </r>
  <r>
    <d v="2008-03-10T00:00:00"/>
    <x v="162"/>
    <n v="11"/>
  </r>
  <r>
    <d v="2008-03-11T00:00:00"/>
    <x v="22"/>
    <n v="383"/>
  </r>
  <r>
    <d v="2008-03-12T00:00:00"/>
    <x v="10"/>
    <n v="46"/>
  </r>
  <r>
    <d v="2008-03-13T00:00:00"/>
    <x v="131"/>
    <n v="61"/>
  </r>
  <r>
    <d v="2008-03-15T00:00:00"/>
    <x v="28"/>
    <n v="166"/>
  </r>
  <r>
    <d v="2008-03-16T00:00:00"/>
    <x v="69"/>
    <n v="91"/>
  </r>
  <r>
    <d v="2008-03-17T00:00:00"/>
    <x v="163"/>
    <n v="10"/>
  </r>
  <r>
    <d v="2008-03-19T00:00:00"/>
    <x v="164"/>
    <n v="19"/>
  </r>
  <r>
    <d v="2008-03-19T00:00:00"/>
    <x v="165"/>
    <n v="2"/>
  </r>
  <r>
    <d v="2008-03-20T00:00:00"/>
    <x v="35"/>
    <n v="125"/>
  </r>
  <r>
    <d v="2008-03-20T00:00:00"/>
    <x v="22"/>
    <n v="248"/>
  </r>
  <r>
    <d v="2008-03-20T00:00:00"/>
    <x v="102"/>
    <n v="298"/>
  </r>
  <r>
    <d v="2008-03-21T00:00:00"/>
    <x v="22"/>
    <n v="406"/>
  </r>
  <r>
    <d v="2008-03-22T00:00:00"/>
    <x v="19"/>
    <n v="46"/>
  </r>
  <r>
    <d v="2008-03-23T00:00:00"/>
    <x v="69"/>
    <n v="106"/>
  </r>
  <r>
    <d v="2008-03-25T00:00:00"/>
    <x v="9"/>
    <n v="121"/>
  </r>
  <r>
    <d v="2008-03-29T00:00:00"/>
    <x v="45"/>
    <n v="170"/>
  </r>
  <r>
    <d v="2008-03-29T00:00:00"/>
    <x v="14"/>
    <n v="431"/>
  </r>
  <r>
    <d v="2008-03-30T00:00:00"/>
    <x v="50"/>
    <n v="483"/>
  </r>
  <r>
    <d v="2008-04-01T00:00:00"/>
    <x v="7"/>
    <n v="354"/>
  </r>
  <r>
    <d v="2008-04-03T00:00:00"/>
    <x v="69"/>
    <n v="65"/>
  </r>
  <r>
    <d v="2008-04-06T00:00:00"/>
    <x v="24"/>
    <n v="176"/>
  </r>
  <r>
    <d v="2008-04-07T00:00:00"/>
    <x v="51"/>
    <n v="2"/>
  </r>
  <r>
    <d v="2008-04-08T00:00:00"/>
    <x v="66"/>
    <n v="46"/>
  </r>
  <r>
    <d v="2008-04-11T00:00:00"/>
    <x v="102"/>
    <n v="477"/>
  </r>
  <r>
    <d v="2008-04-12T00:00:00"/>
    <x v="57"/>
    <n v="6"/>
  </r>
  <r>
    <d v="2008-04-14T00:00:00"/>
    <x v="48"/>
    <n v="11"/>
  </r>
  <r>
    <d v="2008-04-14T00:00:00"/>
    <x v="66"/>
    <n v="126"/>
  </r>
  <r>
    <d v="2008-04-14T00:00:00"/>
    <x v="18"/>
    <n v="190"/>
  </r>
  <r>
    <d v="2008-04-15T00:00:00"/>
    <x v="50"/>
    <n v="358"/>
  </r>
  <r>
    <d v="2008-04-15T00:00:00"/>
    <x v="39"/>
    <n v="78"/>
  </r>
  <r>
    <d v="2008-04-15T00:00:00"/>
    <x v="71"/>
    <n v="129"/>
  </r>
  <r>
    <d v="2008-04-16T00:00:00"/>
    <x v="14"/>
    <n v="433"/>
  </r>
  <r>
    <d v="2008-04-17T00:00:00"/>
    <x v="90"/>
    <n v="18"/>
  </r>
  <r>
    <d v="2008-04-18T00:00:00"/>
    <x v="80"/>
    <n v="30"/>
  </r>
  <r>
    <d v="2008-04-19T00:00:00"/>
    <x v="42"/>
    <n v="18"/>
  </r>
  <r>
    <d v="2008-04-20T00:00:00"/>
    <x v="66"/>
    <n v="146"/>
  </r>
  <r>
    <d v="2008-04-20T00:00:00"/>
    <x v="162"/>
    <n v="19"/>
  </r>
  <r>
    <d v="2008-04-21T00:00:00"/>
    <x v="23"/>
    <n v="170"/>
  </r>
  <r>
    <d v="2008-04-23T00:00:00"/>
    <x v="5"/>
    <n v="428"/>
  </r>
  <r>
    <d v="2008-04-25T00:00:00"/>
    <x v="50"/>
    <n v="129"/>
  </r>
  <r>
    <d v="2008-04-26T00:00:00"/>
    <x v="17"/>
    <n v="304"/>
  </r>
  <r>
    <d v="2008-04-30T00:00:00"/>
    <x v="151"/>
    <n v="15"/>
  </r>
  <r>
    <d v="2008-05-01T00:00:00"/>
    <x v="166"/>
    <n v="14"/>
  </r>
  <r>
    <d v="2008-05-03T00:00:00"/>
    <x v="14"/>
    <n v="320"/>
  </r>
  <r>
    <d v="2008-05-04T00:00:00"/>
    <x v="55"/>
    <n v="44"/>
  </r>
  <r>
    <d v="2008-05-05T00:00:00"/>
    <x v="10"/>
    <n v="71"/>
  </r>
  <r>
    <d v="2008-05-05T00:00:00"/>
    <x v="72"/>
    <n v="8"/>
  </r>
  <r>
    <d v="2008-05-09T00:00:00"/>
    <x v="9"/>
    <n v="444"/>
  </r>
  <r>
    <d v="2008-05-09T00:00:00"/>
    <x v="83"/>
    <n v="1"/>
  </r>
  <r>
    <d v="2008-05-11T00:00:00"/>
    <x v="66"/>
    <n v="102"/>
  </r>
  <r>
    <d v="2008-05-11T00:00:00"/>
    <x v="26"/>
    <n v="181"/>
  </r>
  <r>
    <d v="2008-05-11T00:00:00"/>
    <x v="52"/>
    <n v="82"/>
  </r>
  <r>
    <d v="2008-05-14T00:00:00"/>
    <x v="167"/>
    <n v="19"/>
  </r>
  <r>
    <d v="2008-05-14T00:00:00"/>
    <x v="17"/>
    <n v="245"/>
  </r>
  <r>
    <d v="2008-05-16T00:00:00"/>
    <x v="102"/>
    <n v="431"/>
  </r>
  <r>
    <d v="2008-05-16T00:00:00"/>
    <x v="7"/>
    <n v="252"/>
  </r>
  <r>
    <d v="2008-05-17T00:00:00"/>
    <x v="62"/>
    <n v="2"/>
  </r>
  <r>
    <d v="2008-05-18T00:00:00"/>
    <x v="6"/>
    <n v="52"/>
  </r>
  <r>
    <d v="2008-05-19T00:00:00"/>
    <x v="23"/>
    <n v="54"/>
  </r>
  <r>
    <d v="2008-05-19T00:00:00"/>
    <x v="59"/>
    <n v="4"/>
  </r>
  <r>
    <d v="2008-05-19T00:00:00"/>
    <x v="61"/>
    <n v="88"/>
  </r>
  <r>
    <d v="2008-05-22T00:00:00"/>
    <x v="18"/>
    <n v="152"/>
  </r>
  <r>
    <d v="2008-05-23T00:00:00"/>
    <x v="55"/>
    <n v="121"/>
  </r>
  <r>
    <d v="2008-05-24T00:00:00"/>
    <x v="18"/>
    <n v="77"/>
  </r>
  <r>
    <d v="2008-05-27T00:00:00"/>
    <x v="131"/>
    <n v="21"/>
  </r>
  <r>
    <d v="2008-05-28T00:00:00"/>
    <x v="61"/>
    <n v="48"/>
  </r>
  <r>
    <d v="2008-05-29T00:00:00"/>
    <x v="45"/>
    <n v="420"/>
  </r>
  <r>
    <d v="2008-05-30T00:00:00"/>
    <x v="7"/>
    <n v="443"/>
  </r>
  <r>
    <d v="2008-06-03T00:00:00"/>
    <x v="55"/>
    <n v="46"/>
  </r>
  <r>
    <d v="2008-06-04T00:00:00"/>
    <x v="134"/>
    <n v="3"/>
  </r>
  <r>
    <d v="2008-06-06T00:00:00"/>
    <x v="55"/>
    <n v="98"/>
  </r>
  <r>
    <d v="2008-06-06T00:00:00"/>
    <x v="168"/>
    <n v="18"/>
  </r>
  <r>
    <d v="2008-06-06T00:00:00"/>
    <x v="50"/>
    <n v="237"/>
  </r>
  <r>
    <d v="2008-06-06T00:00:00"/>
    <x v="31"/>
    <n v="64"/>
  </r>
  <r>
    <d v="2008-06-10T00:00:00"/>
    <x v="37"/>
    <n v="32"/>
  </r>
  <r>
    <d v="2008-06-15T00:00:00"/>
    <x v="10"/>
    <n v="30"/>
  </r>
  <r>
    <d v="2008-06-15T00:00:00"/>
    <x v="137"/>
    <n v="12"/>
  </r>
  <r>
    <d v="2008-06-16T00:00:00"/>
    <x v="71"/>
    <n v="138"/>
  </r>
  <r>
    <d v="2008-06-20T00:00:00"/>
    <x v="22"/>
    <n v="411"/>
  </r>
  <r>
    <d v="2008-06-23T00:00:00"/>
    <x v="23"/>
    <n v="152"/>
  </r>
  <r>
    <d v="2008-06-24T00:00:00"/>
    <x v="169"/>
    <n v="10"/>
  </r>
  <r>
    <d v="2008-06-25T00:00:00"/>
    <x v="18"/>
    <n v="75"/>
  </r>
  <r>
    <d v="2008-06-25T00:00:00"/>
    <x v="170"/>
    <n v="4"/>
  </r>
  <r>
    <d v="2008-06-27T00:00:00"/>
    <x v="171"/>
    <n v="2"/>
  </r>
  <r>
    <d v="2008-06-28T00:00:00"/>
    <x v="61"/>
    <n v="110"/>
  </r>
  <r>
    <d v="2008-06-29T00:00:00"/>
    <x v="35"/>
    <n v="161"/>
  </r>
  <r>
    <d v="2008-06-30T00:00:00"/>
    <x v="30"/>
    <n v="68"/>
  </r>
  <r>
    <d v="2008-07-02T00:00:00"/>
    <x v="55"/>
    <n v="30"/>
  </r>
  <r>
    <d v="2008-07-03T00:00:00"/>
    <x v="64"/>
    <n v="3"/>
  </r>
  <r>
    <d v="2008-07-08T00:00:00"/>
    <x v="50"/>
    <n v="117"/>
  </r>
  <r>
    <d v="2008-07-10T00:00:00"/>
    <x v="8"/>
    <n v="105"/>
  </r>
  <r>
    <d v="2008-07-10T00:00:00"/>
    <x v="46"/>
    <n v="6"/>
  </r>
  <r>
    <d v="2008-07-11T00:00:00"/>
    <x v="17"/>
    <n v="378"/>
  </r>
  <r>
    <d v="2008-07-14T00:00:00"/>
    <x v="69"/>
    <n v="76"/>
  </r>
  <r>
    <d v="2008-07-15T00:00:00"/>
    <x v="22"/>
    <n v="386"/>
  </r>
  <r>
    <d v="2008-07-16T00:00:00"/>
    <x v="50"/>
    <n v="132"/>
  </r>
  <r>
    <d v="2008-07-16T00:00:00"/>
    <x v="22"/>
    <n v="104"/>
  </r>
  <r>
    <d v="2008-07-17T00:00:00"/>
    <x v="45"/>
    <n v="380"/>
  </r>
  <r>
    <d v="2008-07-18T00:00:00"/>
    <x v="78"/>
    <n v="76"/>
  </r>
  <r>
    <d v="2008-07-18T00:00:00"/>
    <x v="25"/>
    <n v="194"/>
  </r>
  <r>
    <d v="2008-07-24T00:00:00"/>
    <x v="61"/>
    <n v="147"/>
  </r>
  <r>
    <d v="2008-07-27T00:00:00"/>
    <x v="22"/>
    <n v="319"/>
  </r>
  <r>
    <d v="2008-07-28T00:00:00"/>
    <x v="39"/>
    <n v="38"/>
  </r>
  <r>
    <d v="2008-08-02T00:00:00"/>
    <x v="28"/>
    <n v="31"/>
  </r>
  <r>
    <d v="2008-08-04T00:00:00"/>
    <x v="6"/>
    <n v="28"/>
  </r>
  <r>
    <d v="2008-08-04T00:00:00"/>
    <x v="105"/>
    <n v="15"/>
  </r>
  <r>
    <d v="2008-08-07T00:00:00"/>
    <x v="62"/>
    <n v="2"/>
  </r>
  <r>
    <d v="2008-08-07T00:00:00"/>
    <x v="101"/>
    <n v="16"/>
  </r>
  <r>
    <d v="2008-08-09T00:00:00"/>
    <x v="78"/>
    <n v="83"/>
  </r>
  <r>
    <d v="2008-08-10T00:00:00"/>
    <x v="172"/>
    <n v="16"/>
  </r>
  <r>
    <d v="2008-08-11T00:00:00"/>
    <x v="9"/>
    <n v="397"/>
  </r>
  <r>
    <d v="2008-08-11T00:00:00"/>
    <x v="78"/>
    <n v="184"/>
  </r>
  <r>
    <d v="2008-08-13T00:00:00"/>
    <x v="78"/>
    <n v="55"/>
  </r>
  <r>
    <d v="2008-08-14T00:00:00"/>
    <x v="69"/>
    <n v="107"/>
  </r>
  <r>
    <d v="2008-08-16T00:00:00"/>
    <x v="69"/>
    <n v="127"/>
  </r>
  <r>
    <d v="2008-08-19T00:00:00"/>
    <x v="173"/>
    <n v="122"/>
  </r>
  <r>
    <d v="2008-08-19T00:00:00"/>
    <x v="18"/>
    <n v="107"/>
  </r>
  <r>
    <d v="2008-08-21T00:00:00"/>
    <x v="22"/>
    <n v="113"/>
  </r>
  <r>
    <d v="2008-08-21T00:00:00"/>
    <x v="7"/>
    <n v="297"/>
  </r>
  <r>
    <d v="2008-08-22T00:00:00"/>
    <x v="44"/>
    <n v="14"/>
  </r>
  <r>
    <d v="2008-08-24T00:00:00"/>
    <x v="52"/>
    <n v="188"/>
  </r>
  <r>
    <d v="2008-08-26T00:00:00"/>
    <x v="151"/>
    <n v="11"/>
  </r>
  <r>
    <d v="2008-08-29T00:00:00"/>
    <x v="28"/>
    <n v="105"/>
  </r>
  <r>
    <d v="2008-08-30T00:00:00"/>
    <x v="160"/>
    <n v="18"/>
  </r>
  <r>
    <d v="2008-08-30T00:00:00"/>
    <x v="7"/>
    <n v="418"/>
  </r>
  <r>
    <d v="2008-08-31T00:00:00"/>
    <x v="174"/>
    <n v="4"/>
  </r>
  <r>
    <d v="2008-08-31T00:00:00"/>
    <x v="124"/>
    <n v="5"/>
  </r>
  <r>
    <d v="2008-09-01T00:00:00"/>
    <x v="102"/>
    <n v="346"/>
  </r>
  <r>
    <d v="2008-09-03T00:00:00"/>
    <x v="9"/>
    <n v="417"/>
  </r>
  <r>
    <d v="2008-09-05T00:00:00"/>
    <x v="123"/>
    <n v="35"/>
  </r>
  <r>
    <d v="2008-09-05T00:00:00"/>
    <x v="3"/>
    <n v="6"/>
  </r>
  <r>
    <d v="2008-09-06T00:00:00"/>
    <x v="50"/>
    <n v="322"/>
  </r>
  <r>
    <d v="2008-09-06T00:00:00"/>
    <x v="37"/>
    <n v="150"/>
  </r>
  <r>
    <d v="2008-09-07T00:00:00"/>
    <x v="14"/>
    <n v="492"/>
  </r>
  <r>
    <d v="2008-09-11T00:00:00"/>
    <x v="18"/>
    <n v="93"/>
  </r>
  <r>
    <d v="2008-09-14T00:00:00"/>
    <x v="61"/>
    <n v="64"/>
  </r>
  <r>
    <d v="2008-09-14T00:00:00"/>
    <x v="89"/>
    <n v="7"/>
  </r>
  <r>
    <d v="2008-09-14T00:00:00"/>
    <x v="18"/>
    <n v="90"/>
  </r>
  <r>
    <d v="2008-09-21T00:00:00"/>
    <x v="50"/>
    <n v="136"/>
  </r>
  <r>
    <d v="2008-09-22T00:00:00"/>
    <x v="19"/>
    <n v="104"/>
  </r>
  <r>
    <d v="2008-09-22T00:00:00"/>
    <x v="150"/>
    <n v="1"/>
  </r>
  <r>
    <d v="2008-09-23T00:00:00"/>
    <x v="31"/>
    <n v="52"/>
  </r>
  <r>
    <d v="2008-09-23T00:00:00"/>
    <x v="45"/>
    <n v="203"/>
  </r>
  <r>
    <d v="2008-09-25T00:00:00"/>
    <x v="30"/>
    <n v="183"/>
  </r>
  <r>
    <d v="2008-09-26T00:00:00"/>
    <x v="61"/>
    <n v="182"/>
  </r>
  <r>
    <d v="2008-09-28T00:00:00"/>
    <x v="45"/>
    <n v="383"/>
  </r>
  <r>
    <d v="2008-10-01T00:00:00"/>
    <x v="22"/>
    <n v="113"/>
  </r>
  <r>
    <d v="2008-10-01T00:00:00"/>
    <x v="63"/>
    <n v="154"/>
  </r>
  <r>
    <d v="2008-10-01T00:00:00"/>
    <x v="36"/>
    <n v="8"/>
  </r>
  <r>
    <d v="2008-10-04T00:00:00"/>
    <x v="116"/>
    <n v="5"/>
  </r>
  <r>
    <d v="2008-10-04T00:00:00"/>
    <x v="42"/>
    <n v="14"/>
  </r>
  <r>
    <d v="2008-10-06T00:00:00"/>
    <x v="71"/>
    <n v="27"/>
  </r>
  <r>
    <d v="2008-10-06T00:00:00"/>
    <x v="8"/>
    <n v="141"/>
  </r>
  <r>
    <d v="2008-10-08T00:00:00"/>
    <x v="175"/>
    <n v="14"/>
  </r>
  <r>
    <d v="2008-10-08T00:00:00"/>
    <x v="31"/>
    <n v="136"/>
  </r>
  <r>
    <d v="2008-10-08T00:00:00"/>
    <x v="5"/>
    <n v="378"/>
  </r>
  <r>
    <d v="2008-10-08T00:00:00"/>
    <x v="159"/>
    <n v="12"/>
  </r>
  <r>
    <d v="2008-10-11T00:00:00"/>
    <x v="45"/>
    <n v="284"/>
  </r>
  <r>
    <d v="2008-10-12T00:00:00"/>
    <x v="19"/>
    <n v="54"/>
  </r>
  <r>
    <d v="2008-10-12T00:00:00"/>
    <x v="31"/>
    <n v="51"/>
  </r>
  <r>
    <d v="2008-10-12T00:00:00"/>
    <x v="55"/>
    <n v="159"/>
  </r>
  <r>
    <d v="2008-10-17T00:00:00"/>
    <x v="9"/>
    <n v="351"/>
  </r>
  <r>
    <d v="2008-10-17T00:00:00"/>
    <x v="22"/>
    <n v="390"/>
  </r>
  <r>
    <d v="2008-10-17T00:00:00"/>
    <x v="33"/>
    <n v="4"/>
  </r>
  <r>
    <d v="2008-10-18T00:00:00"/>
    <x v="35"/>
    <n v="140"/>
  </r>
  <r>
    <d v="2008-10-19T00:00:00"/>
    <x v="50"/>
    <n v="125"/>
  </r>
  <r>
    <d v="2008-10-19T00:00:00"/>
    <x v="66"/>
    <n v="97"/>
  </r>
  <r>
    <d v="2008-10-22T00:00:00"/>
    <x v="66"/>
    <n v="190"/>
  </r>
  <r>
    <d v="2008-10-24T00:00:00"/>
    <x v="14"/>
    <n v="415"/>
  </r>
  <r>
    <d v="2008-10-26T00:00:00"/>
    <x v="9"/>
    <n v="269"/>
  </r>
  <r>
    <d v="2008-10-26T00:00:00"/>
    <x v="140"/>
    <n v="11"/>
  </r>
  <r>
    <d v="2008-10-26T00:00:00"/>
    <x v="45"/>
    <n v="162"/>
  </r>
  <r>
    <d v="2008-11-05T00:00:00"/>
    <x v="18"/>
    <n v="75"/>
  </r>
  <r>
    <d v="2008-11-07T00:00:00"/>
    <x v="22"/>
    <n v="358"/>
  </r>
  <r>
    <d v="2008-11-08T00:00:00"/>
    <x v="8"/>
    <n v="198"/>
  </r>
  <r>
    <d v="2008-11-11T00:00:00"/>
    <x v="22"/>
    <n v="189"/>
  </r>
  <r>
    <d v="2008-11-12T00:00:00"/>
    <x v="24"/>
    <n v="226"/>
  </r>
  <r>
    <d v="2008-11-13T00:00:00"/>
    <x v="55"/>
    <n v="94"/>
  </r>
  <r>
    <d v="2008-11-18T00:00:00"/>
    <x v="50"/>
    <n v="401"/>
  </r>
  <r>
    <d v="2008-11-19T00:00:00"/>
    <x v="69"/>
    <n v="52"/>
  </r>
  <r>
    <d v="2008-11-20T00:00:00"/>
    <x v="12"/>
    <n v="189"/>
  </r>
  <r>
    <d v="2008-11-22T00:00:00"/>
    <x v="17"/>
    <n v="201"/>
  </r>
  <r>
    <d v="2008-11-23T00:00:00"/>
    <x v="22"/>
    <n v="235"/>
  </r>
  <r>
    <d v="2008-11-24T00:00:00"/>
    <x v="55"/>
    <n v="78"/>
  </r>
  <r>
    <d v="2008-11-24T00:00:00"/>
    <x v="126"/>
    <n v="13"/>
  </r>
  <r>
    <d v="2008-11-24T00:00:00"/>
    <x v="20"/>
    <n v="196"/>
  </r>
  <r>
    <d v="2008-11-28T00:00:00"/>
    <x v="70"/>
    <n v="11"/>
  </r>
  <r>
    <d v="2008-11-28T00:00:00"/>
    <x v="176"/>
    <n v="17"/>
  </r>
  <r>
    <d v="2008-11-29T00:00:00"/>
    <x v="47"/>
    <n v="4"/>
  </r>
  <r>
    <d v="2008-12-03T00:00:00"/>
    <x v="54"/>
    <n v="17"/>
  </r>
  <r>
    <d v="2008-12-03T00:00:00"/>
    <x v="177"/>
    <n v="1"/>
  </r>
  <r>
    <d v="2008-12-08T00:00:00"/>
    <x v="13"/>
    <n v="6"/>
  </r>
  <r>
    <d v="2008-12-08T00:00:00"/>
    <x v="7"/>
    <n v="496"/>
  </r>
  <r>
    <d v="2008-12-12T00:00:00"/>
    <x v="5"/>
    <n v="363"/>
  </r>
  <r>
    <d v="2008-12-15T00:00:00"/>
    <x v="5"/>
    <n v="491"/>
  </r>
  <r>
    <d v="2008-12-15T00:00:00"/>
    <x v="17"/>
    <n v="369"/>
  </r>
  <r>
    <d v="2008-12-17T00:00:00"/>
    <x v="66"/>
    <n v="60"/>
  </r>
  <r>
    <d v="2008-12-18T00:00:00"/>
    <x v="20"/>
    <n v="35"/>
  </r>
  <r>
    <d v="2008-12-21T00:00:00"/>
    <x v="7"/>
    <n v="121"/>
  </r>
  <r>
    <d v="2008-12-21T00:00:00"/>
    <x v="50"/>
    <n v="442"/>
  </r>
  <r>
    <d v="2008-12-22T00:00:00"/>
    <x v="7"/>
    <n v="338"/>
  </r>
  <r>
    <d v="2008-12-23T00:00:00"/>
    <x v="31"/>
    <n v="94"/>
  </r>
  <r>
    <d v="2008-12-26T00:00:00"/>
    <x v="1"/>
    <n v="14"/>
  </r>
  <r>
    <d v="2008-12-27T00:00:00"/>
    <x v="94"/>
    <n v="2"/>
  </r>
  <r>
    <d v="2008-12-29T00:00:00"/>
    <x v="14"/>
    <n v="110"/>
  </r>
  <r>
    <d v="2008-12-30T00:00:00"/>
    <x v="87"/>
    <n v="18"/>
  </r>
  <r>
    <d v="2008-12-30T00:00:00"/>
    <x v="147"/>
    <n v="7"/>
  </r>
  <r>
    <d v="2009-01-01T00:00:00"/>
    <x v="178"/>
    <n v="2"/>
  </r>
  <r>
    <d v="2009-01-02T00:00:00"/>
    <x v="37"/>
    <n v="188"/>
  </r>
  <r>
    <d v="2009-01-06T00:00:00"/>
    <x v="92"/>
    <n v="11"/>
  </r>
  <r>
    <d v="2009-01-06T00:00:00"/>
    <x v="14"/>
    <n v="129"/>
  </r>
  <r>
    <d v="2009-01-06T00:00:00"/>
    <x v="61"/>
    <n v="117"/>
  </r>
  <r>
    <d v="2009-01-08T00:00:00"/>
    <x v="82"/>
    <n v="11"/>
  </r>
  <r>
    <d v="2009-01-10T00:00:00"/>
    <x v="61"/>
    <n v="186"/>
  </r>
  <r>
    <d v="2009-01-11T00:00:00"/>
    <x v="18"/>
    <n v="40"/>
  </r>
  <r>
    <d v="2009-01-16T00:00:00"/>
    <x v="47"/>
    <n v="6"/>
  </r>
  <r>
    <d v="2009-01-18T00:00:00"/>
    <x v="55"/>
    <n v="153"/>
  </r>
  <r>
    <d v="2009-01-19T00:00:00"/>
    <x v="45"/>
    <n v="163"/>
  </r>
  <r>
    <d v="2009-01-21T00:00:00"/>
    <x v="179"/>
    <n v="16"/>
  </r>
  <r>
    <d v="2009-01-22T00:00:00"/>
    <x v="25"/>
    <n v="161"/>
  </r>
  <r>
    <d v="2009-01-23T00:00:00"/>
    <x v="180"/>
    <n v="5"/>
  </r>
  <r>
    <d v="2009-01-26T00:00:00"/>
    <x v="30"/>
    <n v="200"/>
  </r>
  <r>
    <d v="2009-01-30T00:00:00"/>
    <x v="181"/>
    <n v="11"/>
  </r>
  <r>
    <d v="2009-02-03T00:00:00"/>
    <x v="96"/>
    <n v="14"/>
  </r>
  <r>
    <d v="2009-02-05T00:00:00"/>
    <x v="7"/>
    <n v="469"/>
  </r>
  <r>
    <d v="2009-02-09T00:00:00"/>
    <x v="166"/>
    <n v="11"/>
  </r>
  <r>
    <d v="2009-02-09T00:00:00"/>
    <x v="14"/>
    <n v="423"/>
  </r>
  <r>
    <d v="2009-02-09T00:00:00"/>
    <x v="172"/>
    <n v="9"/>
  </r>
  <r>
    <d v="2009-02-09T00:00:00"/>
    <x v="68"/>
    <n v="3"/>
  </r>
  <r>
    <d v="2009-02-10T00:00:00"/>
    <x v="22"/>
    <n v="186"/>
  </r>
  <r>
    <d v="2009-02-10T00:00:00"/>
    <x v="7"/>
    <n v="390"/>
  </r>
  <r>
    <d v="2009-02-11T00:00:00"/>
    <x v="5"/>
    <n v="445"/>
  </r>
  <r>
    <d v="2009-02-12T00:00:00"/>
    <x v="50"/>
    <n v="241"/>
  </r>
  <r>
    <d v="2009-02-12T00:00:00"/>
    <x v="29"/>
    <n v="3"/>
  </r>
  <r>
    <d v="2009-02-14T00:00:00"/>
    <x v="23"/>
    <n v="50"/>
  </r>
  <r>
    <d v="2009-02-15T00:00:00"/>
    <x v="24"/>
    <n v="284"/>
  </r>
  <r>
    <d v="2009-02-16T00:00:00"/>
    <x v="9"/>
    <n v="395"/>
  </r>
  <r>
    <d v="2009-02-18T00:00:00"/>
    <x v="5"/>
    <n v="290"/>
  </r>
  <r>
    <d v="2009-02-19T00:00:00"/>
    <x v="22"/>
    <n v="361"/>
  </r>
  <r>
    <d v="2009-02-21T00:00:00"/>
    <x v="17"/>
    <n v="355"/>
  </r>
  <r>
    <d v="2009-02-22T00:00:00"/>
    <x v="182"/>
    <n v="19"/>
  </r>
  <r>
    <d v="2009-02-24T00:00:00"/>
    <x v="52"/>
    <n v="32"/>
  </r>
  <r>
    <d v="2009-02-27T00:00:00"/>
    <x v="146"/>
    <n v="13"/>
  </r>
  <r>
    <d v="2009-02-27T00:00:00"/>
    <x v="45"/>
    <n v="156"/>
  </r>
  <r>
    <d v="2009-03-01T00:00:00"/>
    <x v="183"/>
    <n v="20"/>
  </r>
  <r>
    <d v="2009-03-02T00:00:00"/>
    <x v="12"/>
    <n v="112"/>
  </r>
  <r>
    <d v="2009-03-05T00:00:00"/>
    <x v="7"/>
    <n v="110"/>
  </r>
  <r>
    <d v="2009-03-06T00:00:00"/>
    <x v="184"/>
    <n v="4"/>
  </r>
  <r>
    <d v="2009-03-13T00:00:00"/>
    <x v="133"/>
    <n v="18"/>
  </r>
  <r>
    <d v="2009-03-17T00:00:00"/>
    <x v="20"/>
    <n v="60"/>
  </r>
  <r>
    <d v="2009-03-17T00:00:00"/>
    <x v="88"/>
    <n v="14"/>
  </r>
  <r>
    <d v="2009-03-17T00:00:00"/>
    <x v="28"/>
    <n v="24"/>
  </r>
  <r>
    <d v="2009-03-19T00:00:00"/>
    <x v="22"/>
    <n v="145"/>
  </r>
  <r>
    <d v="2009-03-19T00:00:00"/>
    <x v="50"/>
    <n v="393"/>
  </r>
  <r>
    <d v="2009-03-21T00:00:00"/>
    <x v="28"/>
    <n v="73"/>
  </r>
  <r>
    <d v="2009-03-21T00:00:00"/>
    <x v="8"/>
    <n v="136"/>
  </r>
  <r>
    <d v="2009-03-22T00:00:00"/>
    <x v="45"/>
    <n v="422"/>
  </r>
  <r>
    <d v="2009-03-23T00:00:00"/>
    <x v="9"/>
    <n v="187"/>
  </r>
  <r>
    <d v="2009-03-25T00:00:00"/>
    <x v="18"/>
    <n v="58"/>
  </r>
  <r>
    <d v="2009-03-26T00:00:00"/>
    <x v="45"/>
    <n v="436"/>
  </r>
  <r>
    <d v="2009-03-30T00:00:00"/>
    <x v="14"/>
    <n v="406"/>
  </r>
  <r>
    <d v="2009-04-01T00:00:00"/>
    <x v="14"/>
    <n v="108"/>
  </r>
  <r>
    <d v="2009-04-02T00:00:00"/>
    <x v="142"/>
    <n v="10"/>
  </r>
  <r>
    <d v="2009-04-03T00:00:00"/>
    <x v="37"/>
    <n v="153"/>
  </r>
  <r>
    <d v="2009-04-05T00:00:00"/>
    <x v="185"/>
    <n v="3"/>
  </r>
  <r>
    <d v="2009-04-06T00:00:00"/>
    <x v="31"/>
    <n v="109"/>
  </r>
  <r>
    <d v="2009-04-08T00:00:00"/>
    <x v="86"/>
    <n v="9"/>
  </r>
  <r>
    <d v="2009-04-08T00:00:00"/>
    <x v="52"/>
    <n v="112"/>
  </r>
  <r>
    <d v="2009-04-13T00:00:00"/>
    <x v="19"/>
    <n v="29"/>
  </r>
  <r>
    <d v="2009-04-13T00:00:00"/>
    <x v="50"/>
    <n v="310"/>
  </r>
  <r>
    <d v="2009-04-15T00:00:00"/>
    <x v="55"/>
    <n v="107"/>
  </r>
  <r>
    <d v="2009-04-18T00:00:00"/>
    <x v="8"/>
    <n v="26"/>
  </r>
  <r>
    <d v="2009-04-20T00:00:00"/>
    <x v="31"/>
    <n v="114"/>
  </r>
  <r>
    <d v="2009-04-21T00:00:00"/>
    <x v="169"/>
    <n v="4"/>
  </r>
  <r>
    <d v="2009-04-22T00:00:00"/>
    <x v="186"/>
    <n v="15"/>
  </r>
  <r>
    <d v="2009-04-26T00:00:00"/>
    <x v="66"/>
    <n v="144"/>
  </r>
  <r>
    <d v="2009-04-30T00:00:00"/>
    <x v="5"/>
    <n v="110"/>
  </r>
  <r>
    <d v="2009-04-30T00:00:00"/>
    <x v="37"/>
    <n v="105"/>
  </r>
  <r>
    <d v="2009-05-02T00:00:00"/>
    <x v="52"/>
    <n v="51"/>
  </r>
  <r>
    <d v="2009-05-04T00:00:00"/>
    <x v="145"/>
    <n v="1"/>
  </r>
  <r>
    <d v="2009-05-04T00:00:00"/>
    <x v="152"/>
    <n v="8"/>
  </r>
  <r>
    <d v="2009-05-06T00:00:00"/>
    <x v="9"/>
    <n v="128"/>
  </r>
  <r>
    <d v="2009-05-09T00:00:00"/>
    <x v="87"/>
    <n v="9"/>
  </r>
  <r>
    <d v="2009-05-15T00:00:00"/>
    <x v="9"/>
    <n v="291"/>
  </r>
  <r>
    <d v="2009-05-16T00:00:00"/>
    <x v="14"/>
    <n v="261"/>
  </r>
  <r>
    <d v="2009-05-18T00:00:00"/>
    <x v="52"/>
    <n v="192"/>
  </r>
  <r>
    <d v="2009-05-18T00:00:00"/>
    <x v="7"/>
    <n v="319"/>
  </r>
  <r>
    <d v="2009-05-20T00:00:00"/>
    <x v="45"/>
    <n v="393"/>
  </r>
  <r>
    <d v="2009-05-24T00:00:00"/>
    <x v="187"/>
    <n v="13"/>
  </r>
  <r>
    <d v="2009-05-25T00:00:00"/>
    <x v="50"/>
    <n v="380"/>
  </r>
  <r>
    <d v="2009-05-26T00:00:00"/>
    <x v="37"/>
    <n v="36"/>
  </r>
  <r>
    <d v="2009-05-29T00:00:00"/>
    <x v="173"/>
    <n v="179"/>
  </r>
  <r>
    <d v="2009-05-31T00:00:00"/>
    <x v="28"/>
    <n v="111"/>
  </r>
  <r>
    <d v="2009-06-01T00:00:00"/>
    <x v="8"/>
    <n v="36"/>
  </r>
  <r>
    <d v="2009-06-01T00:00:00"/>
    <x v="10"/>
    <n v="120"/>
  </r>
  <r>
    <d v="2009-06-05T00:00:00"/>
    <x v="188"/>
    <n v="11"/>
  </r>
  <r>
    <d v="2009-06-07T00:00:00"/>
    <x v="126"/>
    <n v="15"/>
  </r>
  <r>
    <d v="2009-06-07T00:00:00"/>
    <x v="43"/>
    <n v="4"/>
  </r>
  <r>
    <d v="2009-06-10T00:00:00"/>
    <x v="115"/>
    <n v="11"/>
  </r>
  <r>
    <d v="2009-06-13T00:00:00"/>
    <x v="189"/>
    <n v="9"/>
  </r>
  <r>
    <d v="2009-06-14T00:00:00"/>
    <x v="50"/>
    <n v="498"/>
  </r>
  <r>
    <d v="2009-06-16T00:00:00"/>
    <x v="45"/>
    <n v="350"/>
  </r>
  <r>
    <d v="2009-06-16T00:00:00"/>
    <x v="8"/>
    <n v="191"/>
  </r>
  <r>
    <d v="2009-06-16T00:00:00"/>
    <x v="9"/>
    <n v="402"/>
  </r>
  <r>
    <d v="2009-06-20T00:00:00"/>
    <x v="69"/>
    <n v="140"/>
  </r>
  <r>
    <d v="2009-06-21T00:00:00"/>
    <x v="190"/>
    <n v="3"/>
  </r>
  <r>
    <d v="2009-06-23T00:00:00"/>
    <x v="52"/>
    <n v="25"/>
  </r>
  <r>
    <d v="2009-06-28T00:00:00"/>
    <x v="191"/>
    <n v="7"/>
  </r>
  <r>
    <d v="2009-06-30T00:00:00"/>
    <x v="192"/>
    <n v="17"/>
  </r>
  <r>
    <d v="2009-06-30T00:00:00"/>
    <x v="9"/>
    <n v="479"/>
  </r>
  <r>
    <d v="2009-06-30T00:00:00"/>
    <x v="193"/>
    <n v="6"/>
  </r>
  <r>
    <d v="2009-06-30T00:00:00"/>
    <x v="16"/>
    <n v="10"/>
  </r>
  <r>
    <d v="2009-07-01T00:00:00"/>
    <x v="29"/>
    <n v="2"/>
  </r>
  <r>
    <d v="2009-07-03T00:00:00"/>
    <x v="194"/>
    <n v="13"/>
  </r>
  <r>
    <d v="2009-07-06T00:00:00"/>
    <x v="183"/>
    <n v="12"/>
  </r>
  <r>
    <d v="2009-07-06T00:00:00"/>
    <x v="5"/>
    <n v="191"/>
  </r>
  <r>
    <d v="2009-07-06T00:00:00"/>
    <x v="10"/>
    <n v="123"/>
  </r>
  <r>
    <d v="2009-07-07T00:00:00"/>
    <x v="18"/>
    <n v="66"/>
  </r>
  <r>
    <d v="2009-07-08T00:00:00"/>
    <x v="61"/>
    <n v="132"/>
  </r>
  <r>
    <d v="2009-07-12T00:00:00"/>
    <x v="195"/>
    <n v="9"/>
  </r>
  <r>
    <d v="2009-07-12T00:00:00"/>
    <x v="78"/>
    <n v="111"/>
  </r>
  <r>
    <d v="2009-07-13T00:00:00"/>
    <x v="19"/>
    <n v="163"/>
  </r>
  <r>
    <d v="2009-07-13T00:00:00"/>
    <x v="155"/>
    <n v="4"/>
  </r>
  <r>
    <d v="2009-07-15T00:00:00"/>
    <x v="145"/>
    <n v="10"/>
  </r>
  <r>
    <d v="2009-07-16T00:00:00"/>
    <x v="9"/>
    <n v="457"/>
  </r>
  <r>
    <d v="2009-07-18T00:00:00"/>
    <x v="50"/>
    <n v="260"/>
  </r>
  <r>
    <d v="2009-07-19T00:00:00"/>
    <x v="120"/>
    <n v="181"/>
  </r>
  <r>
    <d v="2009-07-20T00:00:00"/>
    <x v="50"/>
    <n v="144"/>
  </r>
  <r>
    <d v="2009-07-21T00:00:00"/>
    <x v="22"/>
    <n v="246"/>
  </r>
  <r>
    <d v="2009-07-23T00:00:00"/>
    <x v="196"/>
    <n v="10"/>
  </r>
  <r>
    <d v="2009-07-25T00:00:00"/>
    <x v="26"/>
    <n v="148"/>
  </r>
  <r>
    <d v="2009-07-27T00:00:00"/>
    <x v="35"/>
    <n v="24"/>
  </r>
  <r>
    <d v="2009-07-30T00:00:00"/>
    <x v="25"/>
    <n v="66"/>
  </r>
  <r>
    <d v="2009-08-02T00:00:00"/>
    <x v="45"/>
    <n v="333"/>
  </r>
  <r>
    <d v="2009-08-02T00:00:00"/>
    <x v="37"/>
    <n v="194"/>
  </r>
  <r>
    <d v="2009-08-06T00:00:00"/>
    <x v="18"/>
    <n v="154"/>
  </r>
  <r>
    <d v="2009-08-06T00:00:00"/>
    <x v="55"/>
    <n v="100"/>
  </r>
  <r>
    <d v="2009-08-06T00:00:00"/>
    <x v="1"/>
    <n v="18"/>
  </r>
  <r>
    <d v="2009-08-06T00:00:00"/>
    <x v="170"/>
    <n v="20"/>
  </r>
  <r>
    <d v="2009-08-08T00:00:00"/>
    <x v="55"/>
    <n v="200"/>
  </r>
  <r>
    <d v="2009-08-09T00:00:00"/>
    <x v="18"/>
    <n v="48"/>
  </r>
  <r>
    <d v="2009-08-09T00:00:00"/>
    <x v="61"/>
    <n v="68"/>
  </r>
  <r>
    <d v="2009-08-10T00:00:00"/>
    <x v="174"/>
    <n v="9"/>
  </r>
  <r>
    <d v="2009-08-14T00:00:00"/>
    <x v="50"/>
    <n v="493"/>
  </r>
  <r>
    <d v="2009-08-14T00:00:00"/>
    <x v="14"/>
    <n v="340"/>
  </r>
  <r>
    <d v="2009-08-16T00:00:00"/>
    <x v="174"/>
    <n v="2"/>
  </r>
  <r>
    <d v="2009-08-19T00:00:00"/>
    <x v="28"/>
    <n v="62"/>
  </r>
  <r>
    <d v="2009-08-19T00:00:00"/>
    <x v="22"/>
    <n v="164"/>
  </r>
  <r>
    <d v="2009-08-20T00:00:00"/>
    <x v="28"/>
    <n v="170"/>
  </r>
  <r>
    <d v="2009-08-22T00:00:00"/>
    <x v="71"/>
    <n v="164"/>
  </r>
  <r>
    <d v="2009-08-24T00:00:00"/>
    <x v="6"/>
    <n v="70"/>
  </r>
  <r>
    <d v="2009-08-31T00:00:00"/>
    <x v="50"/>
    <n v="133"/>
  </r>
  <r>
    <d v="2009-09-01T00:00:00"/>
    <x v="197"/>
    <n v="20"/>
  </r>
  <r>
    <d v="2009-09-03T00:00:00"/>
    <x v="198"/>
    <n v="15"/>
  </r>
  <r>
    <d v="2009-09-04T00:00:00"/>
    <x v="199"/>
    <n v="15"/>
  </r>
  <r>
    <d v="2009-09-05T00:00:00"/>
    <x v="58"/>
    <n v="105"/>
  </r>
  <r>
    <d v="2009-09-09T00:00:00"/>
    <x v="31"/>
    <n v="192"/>
  </r>
  <r>
    <d v="2009-09-09T00:00:00"/>
    <x v="80"/>
    <n v="142"/>
  </r>
  <r>
    <d v="2009-09-10T00:00:00"/>
    <x v="106"/>
    <n v="3"/>
  </r>
  <r>
    <d v="2009-09-10T00:00:00"/>
    <x v="17"/>
    <n v="219"/>
  </r>
  <r>
    <d v="2009-09-14T00:00:00"/>
    <x v="30"/>
    <n v="137"/>
  </r>
  <r>
    <d v="2009-09-15T00:00:00"/>
    <x v="20"/>
    <n v="108"/>
  </r>
  <r>
    <d v="2009-09-16T00:00:00"/>
    <x v="102"/>
    <n v="395"/>
  </r>
  <r>
    <d v="2009-09-17T00:00:00"/>
    <x v="200"/>
    <n v="3"/>
  </r>
  <r>
    <d v="2009-09-19T00:00:00"/>
    <x v="6"/>
    <n v="73"/>
  </r>
  <r>
    <d v="2009-09-19T00:00:00"/>
    <x v="45"/>
    <n v="209"/>
  </r>
  <r>
    <d v="2009-09-21T00:00:00"/>
    <x v="37"/>
    <n v="41"/>
  </r>
  <r>
    <d v="2009-09-27T00:00:00"/>
    <x v="17"/>
    <n v="488"/>
  </r>
  <r>
    <d v="2009-09-28T00:00:00"/>
    <x v="97"/>
    <n v="5"/>
  </r>
  <r>
    <d v="2009-09-28T00:00:00"/>
    <x v="69"/>
    <n v="97"/>
  </r>
  <r>
    <d v="2009-09-29T00:00:00"/>
    <x v="8"/>
    <n v="58"/>
  </r>
  <r>
    <d v="2009-09-29T00:00:00"/>
    <x v="55"/>
    <n v="179"/>
  </r>
  <r>
    <d v="2009-10-01T00:00:00"/>
    <x v="38"/>
    <n v="18"/>
  </r>
  <r>
    <d v="2009-10-02T00:00:00"/>
    <x v="51"/>
    <n v="4"/>
  </r>
  <r>
    <d v="2009-10-02T00:00:00"/>
    <x v="33"/>
    <n v="1"/>
  </r>
  <r>
    <d v="2009-10-03T00:00:00"/>
    <x v="31"/>
    <n v="86"/>
  </r>
  <r>
    <d v="2009-10-04T00:00:00"/>
    <x v="14"/>
    <n v="290"/>
  </r>
  <r>
    <d v="2009-10-06T00:00:00"/>
    <x v="184"/>
    <n v="14"/>
  </r>
  <r>
    <d v="2009-10-08T00:00:00"/>
    <x v="39"/>
    <n v="120"/>
  </r>
  <r>
    <d v="2009-10-08T00:00:00"/>
    <x v="123"/>
    <n v="28"/>
  </r>
  <r>
    <d v="2009-10-09T00:00:00"/>
    <x v="9"/>
    <n v="213"/>
  </r>
  <r>
    <d v="2009-10-15T00:00:00"/>
    <x v="108"/>
    <n v="10"/>
  </r>
  <r>
    <d v="2009-10-16T00:00:00"/>
    <x v="69"/>
    <n v="53"/>
  </r>
  <r>
    <d v="2009-10-17T00:00:00"/>
    <x v="30"/>
    <n v="178"/>
  </r>
  <r>
    <d v="2009-10-17T00:00:00"/>
    <x v="74"/>
    <n v="6"/>
  </r>
  <r>
    <d v="2009-10-21T00:00:00"/>
    <x v="9"/>
    <n v="118"/>
  </r>
  <r>
    <d v="2009-10-21T00:00:00"/>
    <x v="70"/>
    <n v="5"/>
  </r>
  <r>
    <d v="2009-10-22T00:00:00"/>
    <x v="18"/>
    <n v="89"/>
  </r>
  <r>
    <d v="2009-10-27T00:00:00"/>
    <x v="35"/>
    <n v="22"/>
  </r>
  <r>
    <d v="2009-10-28T00:00:00"/>
    <x v="18"/>
    <n v="199"/>
  </r>
  <r>
    <d v="2009-11-03T00:00:00"/>
    <x v="109"/>
    <n v="8"/>
  </r>
  <r>
    <d v="2009-11-03T00:00:00"/>
    <x v="18"/>
    <n v="198"/>
  </r>
  <r>
    <d v="2009-11-04T00:00:00"/>
    <x v="95"/>
    <n v="6"/>
  </r>
  <r>
    <d v="2009-11-04T00:00:00"/>
    <x v="23"/>
    <n v="68"/>
  </r>
  <r>
    <d v="2009-11-04T00:00:00"/>
    <x v="102"/>
    <n v="200"/>
  </r>
  <r>
    <d v="2009-11-05T00:00:00"/>
    <x v="5"/>
    <n v="426"/>
  </r>
  <r>
    <d v="2009-11-05T00:00:00"/>
    <x v="78"/>
    <n v="142"/>
  </r>
  <r>
    <d v="2009-11-05T00:00:00"/>
    <x v="7"/>
    <n v="298"/>
  </r>
  <r>
    <d v="2009-11-07T00:00:00"/>
    <x v="17"/>
    <n v="224"/>
  </r>
  <r>
    <d v="2009-11-09T00:00:00"/>
    <x v="5"/>
    <n v="133"/>
  </r>
  <r>
    <d v="2009-11-11T00:00:00"/>
    <x v="45"/>
    <n v="326"/>
  </r>
  <r>
    <d v="2009-11-11T00:00:00"/>
    <x v="120"/>
    <n v="102"/>
  </r>
  <r>
    <d v="2009-11-12T00:00:00"/>
    <x v="7"/>
    <n v="332"/>
  </r>
  <r>
    <d v="2009-11-13T00:00:00"/>
    <x v="19"/>
    <n v="95"/>
  </r>
  <r>
    <d v="2009-11-17T00:00:00"/>
    <x v="136"/>
    <n v="7"/>
  </r>
  <r>
    <d v="2009-11-17T00:00:00"/>
    <x v="14"/>
    <n v="276"/>
  </r>
  <r>
    <d v="2009-11-17T00:00:00"/>
    <x v="139"/>
    <n v="6"/>
  </r>
  <r>
    <d v="2009-11-19T00:00:00"/>
    <x v="45"/>
    <n v="232"/>
  </r>
  <r>
    <d v="2009-11-19T00:00:00"/>
    <x v="66"/>
    <n v="162"/>
  </r>
  <r>
    <d v="2009-11-22T00:00:00"/>
    <x v="10"/>
    <n v="66"/>
  </r>
  <r>
    <d v="2009-11-22T00:00:00"/>
    <x v="157"/>
    <n v="2"/>
  </r>
  <r>
    <d v="2009-11-22T00:00:00"/>
    <x v="12"/>
    <n v="152"/>
  </r>
  <r>
    <d v="2009-11-22T00:00:00"/>
    <x v="201"/>
    <n v="2"/>
  </r>
  <r>
    <d v="2009-11-25T00:00:00"/>
    <x v="20"/>
    <n v="115"/>
  </r>
  <r>
    <d v="2009-11-25T00:00:00"/>
    <x v="37"/>
    <n v="29"/>
  </r>
  <r>
    <d v="2009-11-25T00:00:00"/>
    <x v="35"/>
    <n v="91"/>
  </r>
  <r>
    <d v="2009-11-27T00:00:00"/>
    <x v="19"/>
    <n v="125"/>
  </r>
  <r>
    <d v="2009-11-29T00:00:00"/>
    <x v="61"/>
    <n v="40"/>
  </r>
  <r>
    <d v="2009-11-29T00:00:00"/>
    <x v="9"/>
    <n v="279"/>
  </r>
  <r>
    <d v="2009-11-30T00:00:00"/>
    <x v="11"/>
    <n v="8"/>
  </r>
  <r>
    <d v="2009-12-04T00:00:00"/>
    <x v="71"/>
    <n v="194"/>
  </r>
  <r>
    <d v="2009-12-05T00:00:00"/>
    <x v="6"/>
    <n v="168"/>
  </r>
  <r>
    <d v="2009-12-06T00:00:00"/>
    <x v="14"/>
    <n v="211"/>
  </r>
  <r>
    <d v="2009-12-06T00:00:00"/>
    <x v="155"/>
    <n v="19"/>
  </r>
  <r>
    <d v="2009-12-08T00:00:00"/>
    <x v="153"/>
    <n v="16"/>
  </r>
  <r>
    <d v="2009-12-11T00:00:00"/>
    <x v="27"/>
    <n v="18"/>
  </r>
  <r>
    <d v="2009-12-11T00:00:00"/>
    <x v="7"/>
    <n v="399"/>
  </r>
  <r>
    <d v="2009-12-13T00:00:00"/>
    <x v="202"/>
    <n v="11"/>
  </r>
  <r>
    <d v="2009-12-17T00:00:00"/>
    <x v="23"/>
    <n v="131"/>
  </r>
  <r>
    <d v="2009-12-18T00:00:00"/>
    <x v="39"/>
    <n v="67"/>
  </r>
  <r>
    <d v="2009-12-19T00:00:00"/>
    <x v="10"/>
    <n v="151"/>
  </r>
  <r>
    <d v="2009-12-24T00:00:00"/>
    <x v="23"/>
    <n v="105"/>
  </r>
  <r>
    <d v="2009-12-25T00:00:00"/>
    <x v="71"/>
    <n v="132"/>
  </r>
  <r>
    <d v="2009-12-25T00:00:00"/>
    <x v="17"/>
    <n v="142"/>
  </r>
  <r>
    <d v="2009-12-25T00:00:00"/>
    <x v="203"/>
    <n v="17"/>
  </r>
  <r>
    <d v="2009-12-26T00:00:00"/>
    <x v="7"/>
    <n v="444"/>
  </r>
  <r>
    <d v="2009-12-26T00:00:00"/>
    <x v="50"/>
    <n v="294"/>
  </r>
  <r>
    <d v="2009-12-27T00:00:00"/>
    <x v="7"/>
    <n v="274"/>
  </r>
  <r>
    <d v="2009-12-29T00:00:00"/>
    <x v="35"/>
    <n v="168"/>
  </r>
  <r>
    <d v="2009-12-30T00:00:00"/>
    <x v="8"/>
    <n v="115"/>
  </r>
  <r>
    <d v="2009-12-30T00:00:00"/>
    <x v="30"/>
    <n v="126"/>
  </r>
  <r>
    <d v="2010-01-02T00:00:00"/>
    <x v="28"/>
    <n v="73"/>
  </r>
  <r>
    <d v="2010-01-02T00:00:00"/>
    <x v="22"/>
    <n v="413"/>
  </r>
  <r>
    <d v="2010-01-03T00:00:00"/>
    <x v="7"/>
    <n v="393"/>
  </r>
  <r>
    <d v="2010-01-06T00:00:00"/>
    <x v="143"/>
    <n v="13"/>
  </r>
  <r>
    <d v="2010-01-07T00:00:00"/>
    <x v="22"/>
    <n v="211"/>
  </r>
  <r>
    <d v="2010-01-11T00:00:00"/>
    <x v="61"/>
    <n v="116"/>
  </r>
  <r>
    <d v="2010-01-11T00:00:00"/>
    <x v="0"/>
    <n v="9"/>
  </r>
  <r>
    <d v="2010-01-15T00:00:00"/>
    <x v="45"/>
    <n v="117"/>
  </r>
  <r>
    <d v="2010-01-16T00:00:00"/>
    <x v="50"/>
    <n v="221"/>
  </r>
  <r>
    <d v="2010-01-20T00:00:00"/>
    <x v="152"/>
    <n v="9"/>
  </r>
  <r>
    <d v="2010-01-21T00:00:00"/>
    <x v="17"/>
    <n v="214"/>
  </r>
  <r>
    <d v="2010-01-22T00:00:00"/>
    <x v="37"/>
    <n v="138"/>
  </r>
  <r>
    <d v="2010-01-23T00:00:00"/>
    <x v="81"/>
    <n v="11"/>
  </r>
  <r>
    <d v="2010-01-23T00:00:00"/>
    <x v="52"/>
    <n v="128"/>
  </r>
  <r>
    <d v="2010-01-24T00:00:00"/>
    <x v="17"/>
    <n v="376"/>
  </r>
  <r>
    <d v="2010-01-25T00:00:00"/>
    <x v="17"/>
    <n v="121"/>
  </r>
  <r>
    <d v="2010-01-25T00:00:00"/>
    <x v="14"/>
    <n v="200"/>
  </r>
  <r>
    <d v="2010-01-26T00:00:00"/>
    <x v="17"/>
    <n v="500"/>
  </r>
  <r>
    <d v="2010-01-28T00:00:00"/>
    <x v="71"/>
    <n v="108"/>
  </r>
  <r>
    <d v="2010-01-29T00:00:00"/>
    <x v="25"/>
    <n v="59"/>
  </r>
  <r>
    <d v="2010-01-30T00:00:00"/>
    <x v="10"/>
    <n v="191"/>
  </r>
  <r>
    <d v="2010-01-31T00:00:00"/>
    <x v="19"/>
    <n v="189"/>
  </r>
  <r>
    <d v="2010-02-02T00:00:00"/>
    <x v="45"/>
    <n v="247"/>
  </r>
  <r>
    <d v="2010-02-02T00:00:00"/>
    <x v="35"/>
    <n v="195"/>
  </r>
  <r>
    <d v="2010-02-03T00:00:00"/>
    <x v="204"/>
    <n v="6"/>
  </r>
  <r>
    <d v="2010-02-04T00:00:00"/>
    <x v="205"/>
    <n v="1"/>
  </r>
  <r>
    <d v="2010-02-05T00:00:00"/>
    <x v="50"/>
    <n v="347"/>
  </r>
  <r>
    <d v="2010-02-08T00:00:00"/>
    <x v="14"/>
    <n v="317"/>
  </r>
  <r>
    <d v="2010-02-09T00:00:00"/>
    <x v="45"/>
    <n v="271"/>
  </r>
  <r>
    <d v="2010-02-09T00:00:00"/>
    <x v="85"/>
    <n v="4"/>
  </r>
  <r>
    <d v="2010-02-11T00:00:00"/>
    <x v="28"/>
    <n v="121"/>
  </r>
  <r>
    <d v="2010-02-12T00:00:00"/>
    <x v="6"/>
    <n v="81"/>
  </r>
  <r>
    <d v="2010-02-12T00:00:00"/>
    <x v="84"/>
    <n v="1"/>
  </r>
  <r>
    <d v="2010-02-14T00:00:00"/>
    <x v="30"/>
    <n v="142"/>
  </r>
  <r>
    <d v="2010-02-15T00:00:00"/>
    <x v="22"/>
    <n v="265"/>
  </r>
  <r>
    <d v="2010-02-16T00:00:00"/>
    <x v="6"/>
    <n v="194"/>
  </r>
  <r>
    <d v="2010-02-16T00:00:00"/>
    <x v="161"/>
    <n v="15"/>
  </r>
  <r>
    <d v="2010-02-18T00:00:00"/>
    <x v="10"/>
    <n v="23"/>
  </r>
  <r>
    <d v="2010-02-18T00:00:00"/>
    <x v="22"/>
    <n v="279"/>
  </r>
  <r>
    <d v="2010-02-20T00:00:00"/>
    <x v="206"/>
    <n v="1"/>
  </r>
  <r>
    <d v="2010-02-25T00:00:00"/>
    <x v="22"/>
    <n v="487"/>
  </r>
  <r>
    <d v="2010-02-25T00:00:00"/>
    <x v="7"/>
    <n v="395"/>
  </r>
  <r>
    <d v="2010-02-27T00:00:00"/>
    <x v="71"/>
    <n v="91"/>
  </r>
  <r>
    <d v="2010-02-27T00:00:00"/>
    <x v="25"/>
    <n v="39"/>
  </r>
  <r>
    <d v="2010-02-27T00:00:00"/>
    <x v="22"/>
    <n v="312"/>
  </r>
  <r>
    <d v="2010-02-28T00:00:00"/>
    <x v="207"/>
    <n v="20"/>
  </r>
  <r>
    <d v="2010-03-03T00:00:00"/>
    <x v="28"/>
    <n v="35"/>
  </r>
  <r>
    <d v="2010-03-05T00:00:00"/>
    <x v="203"/>
    <n v="20"/>
  </r>
  <r>
    <d v="2010-03-08T00:00:00"/>
    <x v="30"/>
    <n v="125"/>
  </r>
  <r>
    <d v="2010-03-08T00:00:00"/>
    <x v="45"/>
    <n v="396"/>
  </r>
  <r>
    <d v="2010-03-09T00:00:00"/>
    <x v="208"/>
    <n v="7"/>
  </r>
  <r>
    <d v="2010-03-10T00:00:00"/>
    <x v="78"/>
    <n v="59"/>
  </r>
  <r>
    <d v="2010-03-13T00:00:00"/>
    <x v="14"/>
    <n v="417"/>
  </r>
  <r>
    <d v="2010-03-13T00:00:00"/>
    <x v="45"/>
    <n v="115"/>
  </r>
  <r>
    <d v="2010-03-16T00:00:00"/>
    <x v="54"/>
    <n v="6"/>
  </r>
  <r>
    <d v="2010-03-17T00:00:00"/>
    <x v="19"/>
    <n v="69"/>
  </r>
  <r>
    <d v="2010-03-19T00:00:00"/>
    <x v="12"/>
    <n v="58"/>
  </r>
  <r>
    <d v="2010-03-19T00:00:00"/>
    <x v="25"/>
    <n v="159"/>
  </r>
  <r>
    <d v="2010-03-21T00:00:00"/>
    <x v="209"/>
    <n v="6"/>
  </r>
  <r>
    <d v="2010-03-22T00:00:00"/>
    <x v="12"/>
    <n v="103"/>
  </r>
  <r>
    <d v="2010-03-26T00:00:00"/>
    <x v="7"/>
    <n v="155"/>
  </r>
  <r>
    <d v="2010-03-26T00:00:00"/>
    <x v="81"/>
    <n v="10"/>
  </r>
  <r>
    <d v="2010-03-28T00:00:00"/>
    <x v="28"/>
    <n v="158"/>
  </r>
  <r>
    <d v="2010-03-30T00:00:00"/>
    <x v="55"/>
    <n v="146"/>
  </r>
  <r>
    <d v="2010-03-31T00:00:00"/>
    <x v="22"/>
    <n v="230"/>
  </r>
  <r>
    <d v="2010-04-02T00:00:00"/>
    <x v="39"/>
    <n v="143"/>
  </r>
  <r>
    <d v="2010-04-02T00:00:00"/>
    <x v="61"/>
    <n v="167"/>
  </r>
  <r>
    <d v="2010-04-02T00:00:00"/>
    <x v="52"/>
    <n v="119"/>
  </r>
  <r>
    <d v="2010-04-04T00:00:00"/>
    <x v="14"/>
    <n v="400"/>
  </r>
  <r>
    <d v="2010-04-06T00:00:00"/>
    <x v="37"/>
    <n v="172"/>
  </r>
  <r>
    <d v="2010-04-07T00:00:00"/>
    <x v="98"/>
    <n v="19"/>
  </r>
  <r>
    <d v="2010-04-09T00:00:00"/>
    <x v="7"/>
    <n v="116"/>
  </r>
  <r>
    <d v="2010-04-11T00:00:00"/>
    <x v="22"/>
    <n v="143"/>
  </r>
  <r>
    <d v="2010-04-12T00:00:00"/>
    <x v="9"/>
    <n v="222"/>
  </r>
  <r>
    <d v="2010-04-14T00:00:00"/>
    <x v="9"/>
    <n v="352"/>
  </r>
  <r>
    <d v="2010-04-14T00:00:00"/>
    <x v="52"/>
    <n v="69"/>
  </r>
  <r>
    <d v="2010-04-15T00:00:00"/>
    <x v="45"/>
    <n v="182"/>
  </r>
  <r>
    <d v="2010-04-17T00:00:00"/>
    <x v="9"/>
    <n v="182"/>
  </r>
  <r>
    <d v="2010-04-17T00:00:00"/>
    <x v="52"/>
    <n v="165"/>
  </r>
  <r>
    <d v="2010-04-18T00:00:00"/>
    <x v="40"/>
    <n v="18"/>
  </r>
  <r>
    <d v="2010-04-18T00:00:00"/>
    <x v="210"/>
    <n v="2"/>
  </r>
  <r>
    <d v="2010-04-19T00:00:00"/>
    <x v="184"/>
    <n v="15"/>
  </r>
  <r>
    <d v="2010-04-20T00:00:00"/>
    <x v="211"/>
    <n v="19"/>
  </r>
  <r>
    <d v="2010-04-21T00:00:00"/>
    <x v="37"/>
    <n v="66"/>
  </r>
  <r>
    <d v="2010-04-21T00:00:00"/>
    <x v="170"/>
    <n v="12"/>
  </r>
  <r>
    <d v="2010-04-22T00:00:00"/>
    <x v="118"/>
    <n v="19"/>
  </r>
  <r>
    <d v="2010-04-22T00:00:00"/>
    <x v="23"/>
    <n v="96"/>
  </r>
  <r>
    <d v="2010-04-25T00:00:00"/>
    <x v="9"/>
    <n v="240"/>
  </r>
  <r>
    <d v="2010-04-27T00:00:00"/>
    <x v="28"/>
    <n v="57"/>
  </r>
  <r>
    <d v="2010-05-01T00:00:00"/>
    <x v="14"/>
    <n v="475"/>
  </r>
  <r>
    <d v="2010-05-02T00:00:00"/>
    <x v="7"/>
    <n v="162"/>
  </r>
  <r>
    <d v="2010-05-04T00:00:00"/>
    <x v="7"/>
    <n v="150"/>
  </r>
  <r>
    <d v="2010-05-05T00:00:00"/>
    <x v="50"/>
    <n v="139"/>
  </r>
  <r>
    <d v="2010-05-07T00:00:00"/>
    <x v="19"/>
    <n v="183"/>
  </r>
  <r>
    <d v="2010-05-17T00:00:00"/>
    <x v="7"/>
    <n v="214"/>
  </r>
  <r>
    <d v="2010-05-20T00:00:00"/>
    <x v="175"/>
    <n v="14"/>
  </r>
  <r>
    <d v="2010-05-21T00:00:00"/>
    <x v="195"/>
    <n v="2"/>
  </r>
  <r>
    <d v="2010-05-22T00:00:00"/>
    <x v="22"/>
    <n v="383"/>
  </r>
  <r>
    <d v="2010-05-23T00:00:00"/>
    <x v="0"/>
    <n v="14"/>
  </r>
  <r>
    <d v="2010-05-23T00:00:00"/>
    <x v="52"/>
    <n v="127"/>
  </r>
  <r>
    <d v="2010-05-24T00:00:00"/>
    <x v="30"/>
    <n v="179"/>
  </r>
  <r>
    <d v="2010-05-25T00:00:00"/>
    <x v="23"/>
    <n v="74"/>
  </r>
  <r>
    <d v="2010-05-25T00:00:00"/>
    <x v="50"/>
    <n v="311"/>
  </r>
  <r>
    <d v="2010-05-29T00:00:00"/>
    <x v="66"/>
    <n v="190"/>
  </r>
  <r>
    <d v="2010-05-31T00:00:00"/>
    <x v="31"/>
    <n v="67"/>
  </r>
  <r>
    <d v="2010-06-02T00:00:00"/>
    <x v="7"/>
    <n v="331"/>
  </r>
  <r>
    <d v="2010-06-02T00:00:00"/>
    <x v="39"/>
    <n v="114"/>
  </r>
  <r>
    <d v="2010-06-03T00:00:00"/>
    <x v="52"/>
    <n v="79"/>
  </r>
  <r>
    <d v="2010-06-04T00:00:00"/>
    <x v="71"/>
    <n v="22"/>
  </r>
  <r>
    <d v="2010-06-04T00:00:00"/>
    <x v="92"/>
    <n v="5"/>
  </r>
  <r>
    <d v="2010-06-07T00:00:00"/>
    <x v="72"/>
    <n v="17"/>
  </r>
  <r>
    <d v="2010-06-08T00:00:00"/>
    <x v="45"/>
    <n v="344"/>
  </r>
  <r>
    <d v="2010-06-08T00:00:00"/>
    <x v="14"/>
    <n v="329"/>
  </r>
  <r>
    <d v="2010-06-08T00:00:00"/>
    <x v="112"/>
    <n v="10"/>
  </r>
  <r>
    <d v="2010-06-12T00:00:00"/>
    <x v="30"/>
    <n v="105"/>
  </r>
  <r>
    <d v="2010-06-13T00:00:00"/>
    <x v="69"/>
    <n v="26"/>
  </r>
  <r>
    <d v="2010-06-14T00:00:00"/>
    <x v="39"/>
    <n v="121"/>
  </r>
  <r>
    <d v="2010-06-16T00:00:00"/>
    <x v="8"/>
    <n v="174"/>
  </r>
  <r>
    <d v="2010-06-17T00:00:00"/>
    <x v="14"/>
    <n v="233"/>
  </r>
  <r>
    <d v="2010-06-18T00:00:00"/>
    <x v="10"/>
    <n v="117"/>
  </r>
  <r>
    <d v="2010-06-19T00:00:00"/>
    <x v="72"/>
    <n v="11"/>
  </r>
  <r>
    <d v="2010-06-19T00:00:00"/>
    <x v="212"/>
    <n v="18"/>
  </r>
  <r>
    <d v="2010-06-19T00:00:00"/>
    <x v="45"/>
    <n v="332"/>
  </r>
  <r>
    <d v="2010-06-20T00:00:00"/>
    <x v="156"/>
    <n v="6"/>
  </r>
  <r>
    <d v="2010-06-21T00:00:00"/>
    <x v="102"/>
    <n v="260"/>
  </r>
  <r>
    <d v="2010-06-21T00:00:00"/>
    <x v="80"/>
    <n v="22"/>
  </r>
  <r>
    <d v="2010-06-23T00:00:00"/>
    <x v="129"/>
    <n v="9"/>
  </r>
  <r>
    <d v="2010-06-24T00:00:00"/>
    <x v="66"/>
    <n v="79"/>
  </r>
  <r>
    <d v="2010-06-26T00:00:00"/>
    <x v="45"/>
    <n v="480"/>
  </r>
  <r>
    <d v="2010-07-01T00:00:00"/>
    <x v="9"/>
    <n v="154"/>
  </r>
  <r>
    <d v="2010-07-01T00:00:00"/>
    <x v="35"/>
    <n v="170"/>
  </r>
  <r>
    <d v="2010-07-02T00:00:00"/>
    <x v="213"/>
    <n v="13"/>
  </r>
  <r>
    <d v="2010-07-05T00:00:00"/>
    <x v="18"/>
    <n v="29"/>
  </r>
  <r>
    <d v="2010-07-07T00:00:00"/>
    <x v="19"/>
    <n v="80"/>
  </r>
  <r>
    <d v="2010-07-11T00:00:00"/>
    <x v="176"/>
    <n v="20"/>
  </r>
  <r>
    <d v="2010-07-11T00:00:00"/>
    <x v="9"/>
    <n v="401"/>
  </r>
  <r>
    <d v="2010-07-13T00:00:00"/>
    <x v="39"/>
    <n v="134"/>
  </r>
  <r>
    <d v="2010-07-15T00:00:00"/>
    <x v="37"/>
    <n v="107"/>
  </r>
  <r>
    <d v="2010-07-20T00:00:00"/>
    <x v="10"/>
    <n v="30"/>
  </r>
  <r>
    <d v="2010-07-22T00:00:00"/>
    <x v="24"/>
    <n v="138"/>
  </r>
  <r>
    <d v="2010-07-23T00:00:00"/>
    <x v="22"/>
    <n v="404"/>
  </r>
  <r>
    <d v="2010-07-27T00:00:00"/>
    <x v="37"/>
    <n v="117"/>
  </r>
  <r>
    <d v="2010-07-30T00:00:00"/>
    <x v="9"/>
    <n v="124"/>
  </r>
  <r>
    <d v="2010-07-31T00:00:00"/>
    <x v="52"/>
    <n v="155"/>
  </r>
  <r>
    <d v="2010-08-01T00:00:00"/>
    <x v="28"/>
    <n v="161"/>
  </r>
  <r>
    <d v="2010-08-05T00:00:00"/>
    <x v="12"/>
    <n v="80"/>
  </r>
  <r>
    <d v="2010-08-05T00:00:00"/>
    <x v="172"/>
    <n v="9"/>
  </r>
  <r>
    <d v="2010-08-06T00:00:00"/>
    <x v="12"/>
    <n v="160"/>
  </r>
  <r>
    <d v="2010-08-09T00:00:00"/>
    <x v="113"/>
    <n v="18"/>
  </r>
  <r>
    <d v="2010-08-11T00:00:00"/>
    <x v="10"/>
    <n v="150"/>
  </r>
  <r>
    <d v="2010-08-15T00:00:00"/>
    <x v="214"/>
    <n v="16"/>
  </r>
  <r>
    <d v="2010-08-22T00:00:00"/>
    <x v="69"/>
    <n v="158"/>
  </r>
  <r>
    <d v="2010-08-24T00:00:00"/>
    <x v="61"/>
    <n v="29"/>
  </r>
  <r>
    <d v="2010-09-02T00:00:00"/>
    <x v="106"/>
    <n v="6"/>
  </r>
  <r>
    <d v="2010-09-02T00:00:00"/>
    <x v="9"/>
    <n v="489"/>
  </r>
  <r>
    <d v="2010-09-04T00:00:00"/>
    <x v="35"/>
    <n v="200"/>
  </r>
  <r>
    <d v="2010-09-06T00:00:00"/>
    <x v="10"/>
    <n v="28"/>
  </r>
  <r>
    <d v="2010-09-10T00:00:00"/>
    <x v="10"/>
    <n v="28"/>
  </r>
  <r>
    <d v="2010-09-11T00:00:00"/>
    <x v="9"/>
    <n v="297"/>
  </r>
  <r>
    <d v="2010-09-13T00:00:00"/>
    <x v="17"/>
    <n v="227"/>
  </r>
  <r>
    <d v="2010-09-13T00:00:00"/>
    <x v="140"/>
    <n v="14"/>
  </r>
  <r>
    <d v="2010-09-16T00:00:00"/>
    <x v="98"/>
    <n v="20"/>
  </r>
  <r>
    <d v="2010-09-18T00:00:00"/>
    <x v="63"/>
    <n v="194"/>
  </r>
  <r>
    <d v="2010-09-18T00:00:00"/>
    <x v="35"/>
    <n v="58"/>
  </r>
  <r>
    <d v="2010-09-19T00:00:00"/>
    <x v="66"/>
    <n v="30"/>
  </r>
  <r>
    <d v="2010-09-19T00:00:00"/>
    <x v="17"/>
    <n v="159"/>
  </r>
  <r>
    <d v="2010-09-22T00:00:00"/>
    <x v="22"/>
    <n v="279"/>
  </r>
  <r>
    <d v="2010-09-23T00:00:00"/>
    <x v="26"/>
    <n v="38"/>
  </r>
  <r>
    <d v="2010-09-25T00:00:00"/>
    <x v="36"/>
    <n v="7"/>
  </r>
  <r>
    <d v="2010-09-26T00:00:00"/>
    <x v="22"/>
    <n v="154"/>
  </r>
  <r>
    <d v="2010-09-26T00:00:00"/>
    <x v="50"/>
    <n v="274"/>
  </r>
  <r>
    <d v="2010-09-27T00:00:00"/>
    <x v="14"/>
    <n v="219"/>
  </r>
  <r>
    <d v="2010-09-28T00:00:00"/>
    <x v="30"/>
    <n v="57"/>
  </r>
  <r>
    <d v="2010-09-28T00:00:00"/>
    <x v="12"/>
    <n v="152"/>
  </r>
  <r>
    <d v="2010-10-03T00:00:00"/>
    <x v="45"/>
    <n v="263"/>
  </r>
  <r>
    <d v="2010-10-05T00:00:00"/>
    <x v="28"/>
    <n v="61"/>
  </r>
  <r>
    <d v="2010-10-05T00:00:00"/>
    <x v="50"/>
    <n v="217"/>
  </r>
  <r>
    <d v="2010-10-06T00:00:00"/>
    <x v="61"/>
    <n v="28"/>
  </r>
  <r>
    <d v="2010-10-06T00:00:00"/>
    <x v="45"/>
    <n v="299"/>
  </r>
  <r>
    <d v="2010-10-09T00:00:00"/>
    <x v="14"/>
    <n v="429"/>
  </r>
  <r>
    <d v="2010-10-12T00:00:00"/>
    <x v="14"/>
    <n v="427"/>
  </r>
  <r>
    <d v="2010-10-12T00:00:00"/>
    <x v="12"/>
    <n v="87"/>
  </r>
  <r>
    <d v="2010-10-12T00:00:00"/>
    <x v="141"/>
    <n v="17"/>
  </r>
  <r>
    <d v="2010-10-14T00:00:00"/>
    <x v="35"/>
    <n v="124"/>
  </r>
  <r>
    <d v="2010-10-16T00:00:00"/>
    <x v="7"/>
    <n v="406"/>
  </r>
  <r>
    <d v="2010-10-16T00:00:00"/>
    <x v="52"/>
    <n v="136"/>
  </r>
  <r>
    <d v="2010-10-17T00:00:00"/>
    <x v="25"/>
    <n v="44"/>
  </r>
  <r>
    <d v="2010-10-19T00:00:00"/>
    <x v="39"/>
    <n v="76"/>
  </r>
  <r>
    <d v="2010-10-22T00:00:00"/>
    <x v="19"/>
    <n v="104"/>
  </r>
  <r>
    <d v="2010-10-23T00:00:00"/>
    <x v="12"/>
    <n v="107"/>
  </r>
  <r>
    <d v="2010-10-26T00:00:00"/>
    <x v="22"/>
    <n v="339"/>
  </r>
  <r>
    <d v="2010-10-29T00:00:00"/>
    <x v="45"/>
    <n v="313"/>
  </r>
  <r>
    <d v="2010-10-30T00:00:00"/>
    <x v="45"/>
    <n v="251"/>
  </r>
  <r>
    <d v="2010-10-30T00:00:00"/>
    <x v="14"/>
    <n v="126"/>
  </r>
  <r>
    <d v="2010-11-01T00:00:00"/>
    <x v="25"/>
    <n v="20"/>
  </r>
  <r>
    <d v="2010-11-02T00:00:00"/>
    <x v="69"/>
    <n v="80"/>
  </r>
  <r>
    <d v="2010-11-03T00:00:00"/>
    <x v="136"/>
    <n v="9"/>
  </r>
  <r>
    <d v="2010-11-05T00:00:00"/>
    <x v="19"/>
    <n v="50"/>
  </r>
  <r>
    <d v="2010-11-06T00:00:00"/>
    <x v="23"/>
    <n v="100"/>
  </r>
  <r>
    <d v="2010-11-07T00:00:00"/>
    <x v="142"/>
    <n v="2"/>
  </r>
  <r>
    <d v="2010-11-08T00:00:00"/>
    <x v="17"/>
    <n v="214"/>
  </r>
  <r>
    <d v="2010-11-09T00:00:00"/>
    <x v="70"/>
    <n v="17"/>
  </r>
  <r>
    <d v="2010-11-10T00:00:00"/>
    <x v="45"/>
    <n v="269"/>
  </r>
  <r>
    <d v="2010-11-14T00:00:00"/>
    <x v="172"/>
    <n v="2"/>
  </r>
  <r>
    <d v="2010-11-21T00:00:00"/>
    <x v="12"/>
    <n v="159"/>
  </r>
  <r>
    <d v="2010-11-22T00:00:00"/>
    <x v="28"/>
    <n v="167"/>
  </r>
  <r>
    <d v="2010-11-23T00:00:00"/>
    <x v="37"/>
    <n v="123"/>
  </r>
  <r>
    <d v="2010-11-23T00:00:00"/>
    <x v="28"/>
    <n v="32"/>
  </r>
  <r>
    <d v="2010-11-23T00:00:00"/>
    <x v="7"/>
    <n v="276"/>
  </r>
  <r>
    <d v="2010-11-26T00:00:00"/>
    <x v="14"/>
    <n v="191"/>
  </r>
  <r>
    <d v="2010-11-28T00:00:00"/>
    <x v="215"/>
    <n v="9"/>
  </r>
  <r>
    <d v="2010-11-29T00:00:00"/>
    <x v="30"/>
    <n v="174"/>
  </r>
  <r>
    <d v="2010-11-30T00:00:00"/>
    <x v="69"/>
    <n v="39"/>
  </r>
  <r>
    <d v="2010-12-01T00:00:00"/>
    <x v="7"/>
    <n v="330"/>
  </r>
  <r>
    <d v="2010-12-01T00:00:00"/>
    <x v="146"/>
    <n v="5"/>
  </r>
  <r>
    <d v="2010-12-04T00:00:00"/>
    <x v="14"/>
    <n v="175"/>
  </r>
  <r>
    <d v="2010-12-08T00:00:00"/>
    <x v="131"/>
    <n v="183"/>
  </r>
  <r>
    <d v="2010-12-08T00:00:00"/>
    <x v="45"/>
    <n v="423"/>
  </r>
  <r>
    <d v="2010-12-08T00:00:00"/>
    <x v="52"/>
    <n v="88"/>
  </r>
  <r>
    <d v="2010-12-09T00:00:00"/>
    <x v="17"/>
    <n v="241"/>
  </r>
  <r>
    <d v="2010-12-10T00:00:00"/>
    <x v="12"/>
    <n v="37"/>
  </r>
  <r>
    <d v="2010-12-16T00:00:00"/>
    <x v="78"/>
    <n v="164"/>
  </r>
  <r>
    <d v="2010-12-17T00:00:00"/>
    <x v="94"/>
    <n v="20"/>
  </r>
  <r>
    <d v="2010-12-21T00:00:00"/>
    <x v="182"/>
    <n v="8"/>
  </r>
  <r>
    <d v="2010-12-21T00:00:00"/>
    <x v="156"/>
    <n v="4"/>
  </r>
  <r>
    <d v="2010-12-26T00:00:00"/>
    <x v="22"/>
    <n v="408"/>
  </r>
  <r>
    <d v="2011-01-01T00:00:00"/>
    <x v="142"/>
    <n v="20"/>
  </r>
  <r>
    <d v="2011-01-02T00:00:00"/>
    <x v="31"/>
    <n v="102"/>
  </r>
  <r>
    <d v="2011-01-03T00:00:00"/>
    <x v="9"/>
    <n v="240"/>
  </r>
  <r>
    <d v="2011-01-05T00:00:00"/>
    <x v="10"/>
    <n v="124"/>
  </r>
  <r>
    <d v="2011-01-07T00:00:00"/>
    <x v="45"/>
    <n v="330"/>
  </r>
  <r>
    <d v="2011-01-11T00:00:00"/>
    <x v="26"/>
    <n v="187"/>
  </r>
  <r>
    <d v="2011-01-18T00:00:00"/>
    <x v="52"/>
    <n v="165"/>
  </r>
  <r>
    <d v="2011-01-19T00:00:00"/>
    <x v="5"/>
    <n v="371"/>
  </r>
  <r>
    <d v="2011-01-21T00:00:00"/>
    <x v="39"/>
    <n v="185"/>
  </r>
  <r>
    <d v="2011-01-23T00:00:00"/>
    <x v="9"/>
    <n v="401"/>
  </r>
  <r>
    <d v="2011-01-25T00:00:00"/>
    <x v="55"/>
    <n v="25"/>
  </r>
  <r>
    <d v="2011-01-25T00:00:00"/>
    <x v="93"/>
    <n v="3"/>
  </r>
  <r>
    <d v="2011-01-25T00:00:00"/>
    <x v="170"/>
    <n v="11"/>
  </r>
  <r>
    <d v="2011-01-30T00:00:00"/>
    <x v="216"/>
    <n v="18"/>
  </r>
  <r>
    <d v="2011-01-30T00:00:00"/>
    <x v="45"/>
    <n v="154"/>
  </r>
  <r>
    <d v="2011-01-31T00:00:00"/>
    <x v="50"/>
    <n v="423"/>
  </r>
  <r>
    <d v="2011-02-02T00:00:00"/>
    <x v="127"/>
    <n v="6"/>
  </r>
  <r>
    <d v="2011-02-06T00:00:00"/>
    <x v="28"/>
    <n v="62"/>
  </r>
  <r>
    <d v="2011-02-07T00:00:00"/>
    <x v="136"/>
    <n v="15"/>
  </r>
  <r>
    <d v="2011-02-09T00:00:00"/>
    <x v="9"/>
    <n v="311"/>
  </r>
  <r>
    <d v="2011-02-10T00:00:00"/>
    <x v="19"/>
    <n v="127"/>
  </r>
  <r>
    <d v="2011-02-11T00:00:00"/>
    <x v="22"/>
    <n v="483"/>
  </r>
  <r>
    <d v="2011-02-14T00:00:00"/>
    <x v="217"/>
    <n v="9"/>
  </r>
  <r>
    <d v="2011-02-19T00:00:00"/>
    <x v="20"/>
    <n v="75"/>
  </r>
  <r>
    <d v="2011-02-24T00:00:00"/>
    <x v="218"/>
    <n v="7"/>
  </r>
  <r>
    <d v="2011-02-28T00:00:00"/>
    <x v="35"/>
    <n v="114"/>
  </r>
  <r>
    <d v="2011-03-03T00:00:00"/>
    <x v="123"/>
    <n v="151"/>
  </r>
  <r>
    <d v="2011-03-06T00:00:00"/>
    <x v="10"/>
    <n v="116"/>
  </r>
  <r>
    <d v="2011-03-07T00:00:00"/>
    <x v="12"/>
    <n v="76"/>
  </r>
  <r>
    <d v="2011-03-08T00:00:00"/>
    <x v="6"/>
    <n v="25"/>
  </r>
  <r>
    <d v="2011-03-12T00:00:00"/>
    <x v="31"/>
    <n v="37"/>
  </r>
  <r>
    <d v="2011-03-14T00:00:00"/>
    <x v="80"/>
    <n v="108"/>
  </r>
  <r>
    <d v="2011-03-15T00:00:00"/>
    <x v="7"/>
    <n v="199"/>
  </r>
  <r>
    <d v="2011-03-15T00:00:00"/>
    <x v="45"/>
    <n v="128"/>
  </r>
  <r>
    <d v="2011-03-16T00:00:00"/>
    <x v="58"/>
    <n v="32"/>
  </r>
  <r>
    <d v="2011-03-23T00:00:00"/>
    <x v="30"/>
    <n v="151"/>
  </r>
  <r>
    <d v="2011-03-24T00:00:00"/>
    <x v="153"/>
    <n v="8"/>
  </r>
  <r>
    <d v="2011-03-25T00:00:00"/>
    <x v="14"/>
    <n v="411"/>
  </r>
  <r>
    <d v="2011-03-26T00:00:00"/>
    <x v="52"/>
    <n v="119"/>
  </r>
  <r>
    <d v="2011-03-28T00:00:00"/>
    <x v="17"/>
    <n v="366"/>
  </r>
  <r>
    <d v="2011-03-31T00:00:00"/>
    <x v="69"/>
    <n v="20"/>
  </r>
  <r>
    <d v="2011-04-02T00:00:00"/>
    <x v="123"/>
    <n v="124"/>
  </r>
  <r>
    <d v="2011-04-02T00:00:00"/>
    <x v="10"/>
    <n v="30"/>
  </r>
  <r>
    <d v="2011-04-03T00:00:00"/>
    <x v="14"/>
    <n v="237"/>
  </r>
  <r>
    <d v="2011-04-05T00:00:00"/>
    <x v="22"/>
    <n v="355"/>
  </r>
  <r>
    <d v="2011-04-09T00:00:00"/>
    <x v="45"/>
    <n v="162"/>
  </r>
  <r>
    <d v="2011-04-14T00:00:00"/>
    <x v="35"/>
    <n v="46"/>
  </r>
  <r>
    <d v="2011-04-14T00:00:00"/>
    <x v="219"/>
    <n v="13"/>
  </r>
  <r>
    <d v="2011-04-14T00:00:00"/>
    <x v="118"/>
    <n v="14"/>
  </r>
  <r>
    <d v="2011-04-14T00:00:00"/>
    <x v="220"/>
    <n v="4"/>
  </r>
  <r>
    <d v="2011-04-18T00:00:00"/>
    <x v="9"/>
    <n v="470"/>
  </r>
  <r>
    <d v="2011-04-18T00:00:00"/>
    <x v="221"/>
    <n v="9"/>
  </r>
  <r>
    <d v="2011-04-18T00:00:00"/>
    <x v="58"/>
    <n v="37"/>
  </r>
  <r>
    <d v="2011-04-19T00:00:00"/>
    <x v="28"/>
    <n v="55"/>
  </r>
  <r>
    <d v="2011-04-21T00:00:00"/>
    <x v="55"/>
    <n v="140"/>
  </r>
  <r>
    <d v="2011-04-23T00:00:00"/>
    <x v="222"/>
    <n v="12"/>
  </r>
  <r>
    <d v="2011-04-25T00:00:00"/>
    <x v="12"/>
    <n v="20"/>
  </r>
  <r>
    <d v="2011-04-29T00:00:00"/>
    <x v="50"/>
    <n v="478"/>
  </r>
  <r>
    <d v="2011-05-01T00:00:00"/>
    <x v="22"/>
    <n v="289"/>
  </r>
  <r>
    <d v="2011-05-02T00:00:00"/>
    <x v="57"/>
    <n v="1"/>
  </r>
  <r>
    <d v="2011-05-02T00:00:00"/>
    <x v="149"/>
    <n v="15"/>
  </r>
  <r>
    <d v="2011-05-05T00:00:00"/>
    <x v="7"/>
    <n v="400"/>
  </r>
  <r>
    <d v="2011-05-06T00:00:00"/>
    <x v="108"/>
    <n v="1"/>
  </r>
  <r>
    <d v="2011-05-07T00:00:00"/>
    <x v="8"/>
    <n v="184"/>
  </r>
  <r>
    <d v="2011-05-07T00:00:00"/>
    <x v="6"/>
    <n v="99"/>
  </r>
  <r>
    <d v="2011-05-08T00:00:00"/>
    <x v="10"/>
    <n v="143"/>
  </r>
  <r>
    <d v="2011-05-09T00:00:00"/>
    <x v="30"/>
    <n v="184"/>
  </r>
  <r>
    <d v="2011-05-13T00:00:00"/>
    <x v="163"/>
    <n v="3"/>
  </r>
  <r>
    <d v="2011-05-13T00:00:00"/>
    <x v="18"/>
    <n v="197"/>
  </r>
  <r>
    <d v="2011-05-17T00:00:00"/>
    <x v="4"/>
    <n v="18"/>
  </r>
  <r>
    <d v="2011-05-22T00:00:00"/>
    <x v="0"/>
    <n v="7"/>
  </r>
  <r>
    <d v="2011-05-23T00:00:00"/>
    <x v="9"/>
    <n v="381"/>
  </r>
  <r>
    <d v="2011-05-26T00:00:00"/>
    <x v="61"/>
    <n v="45"/>
  </r>
  <r>
    <d v="2011-05-28T00:00:00"/>
    <x v="17"/>
    <n v="499"/>
  </r>
  <r>
    <d v="2011-06-01T00:00:00"/>
    <x v="17"/>
    <n v="134"/>
  </r>
  <r>
    <d v="2011-06-01T00:00:00"/>
    <x v="52"/>
    <n v="132"/>
  </r>
  <r>
    <d v="2011-06-02T00:00:00"/>
    <x v="19"/>
    <n v="180"/>
  </r>
  <r>
    <d v="2011-06-05T00:00:00"/>
    <x v="221"/>
    <n v="5"/>
  </r>
  <r>
    <d v="2011-06-07T00:00:00"/>
    <x v="24"/>
    <n v="110"/>
  </r>
  <r>
    <d v="2011-06-08T00:00:00"/>
    <x v="52"/>
    <n v="54"/>
  </r>
  <r>
    <d v="2011-06-09T00:00:00"/>
    <x v="209"/>
    <n v="6"/>
  </r>
  <r>
    <d v="2011-06-10T00:00:00"/>
    <x v="50"/>
    <n v="476"/>
  </r>
  <r>
    <d v="2011-06-10T00:00:00"/>
    <x v="19"/>
    <n v="104"/>
  </r>
  <r>
    <d v="2011-06-10T00:00:00"/>
    <x v="31"/>
    <n v="104"/>
  </r>
  <r>
    <d v="2011-06-12T00:00:00"/>
    <x v="18"/>
    <n v="47"/>
  </r>
  <r>
    <d v="2011-06-12T00:00:00"/>
    <x v="35"/>
    <n v="127"/>
  </r>
  <r>
    <d v="2011-06-14T00:00:00"/>
    <x v="25"/>
    <n v="143"/>
  </r>
  <r>
    <d v="2011-06-17T00:00:00"/>
    <x v="58"/>
    <n v="181"/>
  </r>
  <r>
    <d v="2011-06-20T00:00:00"/>
    <x v="19"/>
    <n v="139"/>
  </r>
  <r>
    <d v="2011-06-23T00:00:00"/>
    <x v="52"/>
    <n v="187"/>
  </r>
  <r>
    <d v="2011-06-23T00:00:00"/>
    <x v="201"/>
    <n v="11"/>
  </r>
  <r>
    <d v="2011-06-24T00:00:00"/>
    <x v="55"/>
    <n v="170"/>
  </r>
  <r>
    <d v="2011-06-29T00:00:00"/>
    <x v="116"/>
    <n v="7"/>
  </r>
  <r>
    <d v="2011-07-03T00:00:00"/>
    <x v="12"/>
    <n v="168"/>
  </r>
  <r>
    <d v="2011-07-03T00:00:00"/>
    <x v="205"/>
    <n v="4"/>
  </r>
  <r>
    <d v="2011-07-03T00:00:00"/>
    <x v="9"/>
    <n v="145"/>
  </r>
  <r>
    <d v="2011-07-06T00:00:00"/>
    <x v="19"/>
    <n v="103"/>
  </r>
  <r>
    <d v="2011-07-08T00:00:00"/>
    <x v="17"/>
    <n v="101"/>
  </r>
  <r>
    <d v="2011-07-09T00:00:00"/>
    <x v="35"/>
    <n v="141"/>
  </r>
  <r>
    <d v="2011-07-09T00:00:00"/>
    <x v="194"/>
    <n v="6"/>
  </r>
  <r>
    <d v="2011-07-09T00:00:00"/>
    <x v="178"/>
    <n v="16"/>
  </r>
  <r>
    <d v="2011-07-11T00:00:00"/>
    <x v="17"/>
    <n v="276"/>
  </r>
  <r>
    <d v="2011-07-12T00:00:00"/>
    <x v="102"/>
    <n v="329"/>
  </r>
  <r>
    <d v="2011-07-13T00:00:00"/>
    <x v="52"/>
    <n v="200"/>
  </r>
  <r>
    <d v="2011-07-16T00:00:00"/>
    <x v="10"/>
    <n v="82"/>
  </r>
  <r>
    <d v="2011-07-16T00:00:00"/>
    <x v="37"/>
    <n v="66"/>
  </r>
  <r>
    <d v="2011-07-21T00:00:00"/>
    <x v="22"/>
    <n v="150"/>
  </r>
  <r>
    <d v="2011-07-21T00:00:00"/>
    <x v="69"/>
    <n v="63"/>
  </r>
  <r>
    <d v="2011-07-22T00:00:00"/>
    <x v="66"/>
    <n v="120"/>
  </r>
  <r>
    <d v="2011-07-23T00:00:00"/>
    <x v="7"/>
    <n v="155"/>
  </r>
  <r>
    <d v="2011-07-24T00:00:00"/>
    <x v="19"/>
    <n v="30"/>
  </r>
  <r>
    <d v="2011-07-24T00:00:00"/>
    <x v="71"/>
    <n v="34"/>
  </r>
  <r>
    <d v="2011-07-29T00:00:00"/>
    <x v="12"/>
    <n v="30"/>
  </r>
  <r>
    <d v="2011-07-29T00:00:00"/>
    <x v="6"/>
    <n v="162"/>
  </r>
  <r>
    <d v="2011-07-30T00:00:00"/>
    <x v="63"/>
    <n v="71"/>
  </r>
  <r>
    <d v="2011-07-31T00:00:00"/>
    <x v="155"/>
    <n v="16"/>
  </r>
  <r>
    <d v="2011-08-04T00:00:00"/>
    <x v="35"/>
    <n v="165"/>
  </r>
  <r>
    <d v="2011-08-05T00:00:00"/>
    <x v="35"/>
    <n v="180"/>
  </r>
  <r>
    <d v="2011-08-06T00:00:00"/>
    <x v="84"/>
    <n v="2"/>
  </r>
  <r>
    <d v="2011-08-11T00:00:00"/>
    <x v="37"/>
    <n v="111"/>
  </r>
  <r>
    <d v="2011-08-12T00:00:00"/>
    <x v="35"/>
    <n v="128"/>
  </r>
  <r>
    <d v="2011-08-13T00:00:00"/>
    <x v="110"/>
    <n v="7"/>
  </r>
  <r>
    <d v="2011-08-13T00:00:00"/>
    <x v="9"/>
    <n v="211"/>
  </r>
  <r>
    <d v="2011-08-13T00:00:00"/>
    <x v="6"/>
    <n v="184"/>
  </r>
  <r>
    <d v="2011-08-16T00:00:00"/>
    <x v="14"/>
    <n v="450"/>
  </r>
  <r>
    <d v="2011-08-16T00:00:00"/>
    <x v="120"/>
    <n v="140"/>
  </r>
  <r>
    <d v="2011-08-20T00:00:00"/>
    <x v="8"/>
    <n v="52"/>
  </r>
  <r>
    <d v="2011-08-22T00:00:00"/>
    <x v="181"/>
    <n v="2"/>
  </r>
  <r>
    <d v="2011-08-22T00:00:00"/>
    <x v="96"/>
    <n v="13"/>
  </r>
  <r>
    <d v="2011-08-22T00:00:00"/>
    <x v="37"/>
    <n v="73"/>
  </r>
  <r>
    <d v="2011-08-26T00:00:00"/>
    <x v="18"/>
    <n v="123"/>
  </r>
  <r>
    <d v="2011-08-28T00:00:00"/>
    <x v="68"/>
    <n v="3"/>
  </r>
  <r>
    <d v="2011-08-29T00:00:00"/>
    <x v="12"/>
    <n v="93"/>
  </r>
  <r>
    <d v="2011-09-03T00:00:00"/>
    <x v="24"/>
    <n v="310"/>
  </r>
  <r>
    <d v="2011-09-03T00:00:00"/>
    <x v="6"/>
    <n v="77"/>
  </r>
  <r>
    <d v="2011-09-07T00:00:00"/>
    <x v="10"/>
    <n v="21"/>
  </r>
  <r>
    <d v="2011-09-11T00:00:00"/>
    <x v="21"/>
    <n v="3"/>
  </r>
  <r>
    <d v="2011-09-13T00:00:00"/>
    <x v="28"/>
    <n v="176"/>
  </r>
  <r>
    <d v="2011-09-13T00:00:00"/>
    <x v="13"/>
    <n v="20"/>
  </r>
  <r>
    <d v="2011-09-14T00:00:00"/>
    <x v="24"/>
    <n v="230"/>
  </r>
  <r>
    <d v="2011-09-14T00:00:00"/>
    <x v="155"/>
    <n v="10"/>
  </r>
  <r>
    <d v="2011-09-16T00:00:00"/>
    <x v="163"/>
    <n v="12"/>
  </r>
  <r>
    <d v="2011-09-16T00:00:00"/>
    <x v="152"/>
    <n v="11"/>
  </r>
  <r>
    <d v="2011-09-17T00:00:00"/>
    <x v="9"/>
    <n v="383"/>
  </r>
  <r>
    <d v="2011-09-21T00:00:00"/>
    <x v="102"/>
    <n v="249"/>
  </r>
  <r>
    <d v="2011-09-24T00:00:00"/>
    <x v="164"/>
    <n v="8"/>
  </r>
  <r>
    <d v="2011-09-26T00:00:00"/>
    <x v="30"/>
    <n v="42"/>
  </r>
  <r>
    <d v="2011-09-29T00:00:00"/>
    <x v="223"/>
    <n v="1"/>
  </r>
  <r>
    <d v="2011-09-29T00:00:00"/>
    <x v="22"/>
    <n v="340"/>
  </r>
  <r>
    <d v="2011-10-01T00:00:00"/>
    <x v="17"/>
    <n v="394"/>
  </r>
  <r>
    <d v="2011-10-01T00:00:00"/>
    <x v="5"/>
    <n v="176"/>
  </r>
  <r>
    <d v="2011-10-02T00:00:00"/>
    <x v="28"/>
    <n v="181"/>
  </r>
  <r>
    <d v="2011-10-06T00:00:00"/>
    <x v="55"/>
    <n v="26"/>
  </r>
  <r>
    <d v="2011-10-10T00:00:00"/>
    <x v="25"/>
    <n v="73"/>
  </r>
  <r>
    <d v="2011-10-14T00:00:00"/>
    <x v="50"/>
    <n v="274"/>
  </r>
  <r>
    <d v="2011-10-17T00:00:00"/>
    <x v="212"/>
    <n v="8"/>
  </r>
  <r>
    <d v="2011-10-17T00:00:00"/>
    <x v="21"/>
    <n v="12"/>
  </r>
  <r>
    <d v="2011-10-21T00:00:00"/>
    <x v="50"/>
    <n v="496"/>
  </r>
  <r>
    <d v="2011-10-22T00:00:00"/>
    <x v="184"/>
    <n v="5"/>
  </r>
  <r>
    <d v="2011-10-23T00:00:00"/>
    <x v="75"/>
    <n v="2"/>
  </r>
  <r>
    <d v="2011-10-23T00:00:00"/>
    <x v="66"/>
    <n v="77"/>
  </r>
  <r>
    <d v="2011-10-31T00:00:00"/>
    <x v="25"/>
    <n v="134"/>
  </r>
  <r>
    <d v="2011-11-01T00:00:00"/>
    <x v="197"/>
    <n v="4"/>
  </r>
  <r>
    <d v="2011-11-03T00:00:00"/>
    <x v="55"/>
    <n v="46"/>
  </r>
  <r>
    <d v="2011-11-05T00:00:00"/>
    <x v="123"/>
    <n v="43"/>
  </r>
  <r>
    <d v="2011-11-08T00:00:00"/>
    <x v="21"/>
    <n v="2"/>
  </r>
  <r>
    <d v="2011-11-10T00:00:00"/>
    <x v="19"/>
    <n v="100"/>
  </r>
  <r>
    <d v="2011-11-10T00:00:00"/>
    <x v="22"/>
    <n v="438"/>
  </r>
  <r>
    <d v="2011-11-12T00:00:00"/>
    <x v="26"/>
    <n v="69"/>
  </r>
  <r>
    <d v="2011-11-17T00:00:00"/>
    <x v="8"/>
    <n v="22"/>
  </r>
  <r>
    <d v="2011-11-18T00:00:00"/>
    <x v="55"/>
    <n v="130"/>
  </r>
  <r>
    <d v="2011-11-22T00:00:00"/>
    <x v="177"/>
    <n v="5"/>
  </r>
  <r>
    <d v="2011-11-25T00:00:00"/>
    <x v="58"/>
    <n v="62"/>
  </r>
  <r>
    <d v="2011-11-27T00:00:00"/>
    <x v="220"/>
    <n v="8"/>
  </r>
  <r>
    <d v="2011-11-29T00:00:00"/>
    <x v="56"/>
    <n v="18"/>
  </r>
  <r>
    <d v="2011-12-04T00:00:00"/>
    <x v="25"/>
    <n v="146"/>
  </r>
  <r>
    <d v="2011-12-04T00:00:00"/>
    <x v="118"/>
    <n v="5"/>
  </r>
  <r>
    <d v="2011-12-12T00:00:00"/>
    <x v="19"/>
    <n v="20"/>
  </r>
  <r>
    <d v="2011-12-12T00:00:00"/>
    <x v="22"/>
    <n v="153"/>
  </r>
  <r>
    <d v="2011-12-13T00:00:00"/>
    <x v="45"/>
    <n v="227"/>
  </r>
  <r>
    <d v="2011-12-14T00:00:00"/>
    <x v="12"/>
    <n v="52"/>
  </r>
  <r>
    <d v="2011-12-15T00:00:00"/>
    <x v="6"/>
    <n v="108"/>
  </r>
  <r>
    <d v="2011-12-18T00:00:00"/>
    <x v="24"/>
    <n v="236"/>
  </r>
  <r>
    <d v="2011-12-20T00:00:00"/>
    <x v="30"/>
    <n v="125"/>
  </r>
  <r>
    <d v="2011-12-21T00:00:00"/>
    <x v="10"/>
    <n v="183"/>
  </r>
  <r>
    <d v="2011-12-22T00:00:00"/>
    <x v="8"/>
    <n v="130"/>
  </r>
  <r>
    <d v="2011-12-22T00:00:00"/>
    <x v="224"/>
    <n v="4"/>
  </r>
  <r>
    <d v="2011-12-23T00:00:00"/>
    <x v="225"/>
    <n v="3"/>
  </r>
  <r>
    <d v="2011-12-24T00:00:00"/>
    <x v="226"/>
    <n v="16"/>
  </r>
  <r>
    <d v="2011-12-26T00:00:00"/>
    <x v="6"/>
    <n v="197"/>
  </r>
  <r>
    <d v="2011-12-26T00:00:00"/>
    <x v="152"/>
    <n v="4"/>
  </r>
  <r>
    <d v="2011-12-27T00:00:00"/>
    <x v="52"/>
    <n v="57"/>
  </r>
  <r>
    <d v="2011-12-29T00:00:00"/>
    <x v="92"/>
    <n v="16"/>
  </r>
  <r>
    <d v="2011-12-30T00:00:00"/>
    <x v="63"/>
    <n v="89"/>
  </r>
  <r>
    <d v="2012-01-04T00:00:00"/>
    <x v="66"/>
    <n v="74"/>
  </r>
  <r>
    <d v="2012-01-05T00:00:00"/>
    <x v="9"/>
    <n v="243"/>
  </r>
  <r>
    <d v="2012-01-07T00:00:00"/>
    <x v="22"/>
    <n v="460"/>
  </r>
  <r>
    <d v="2012-01-07T00:00:00"/>
    <x v="227"/>
    <n v="20"/>
  </r>
  <r>
    <d v="2012-01-09T00:00:00"/>
    <x v="22"/>
    <n v="250"/>
  </r>
  <r>
    <d v="2012-01-15T00:00:00"/>
    <x v="10"/>
    <n v="78"/>
  </r>
  <r>
    <d v="2012-01-17T00:00:00"/>
    <x v="8"/>
    <n v="170"/>
  </r>
  <r>
    <d v="2012-01-19T00:00:00"/>
    <x v="52"/>
    <n v="128"/>
  </r>
  <r>
    <d v="2012-01-19T00:00:00"/>
    <x v="61"/>
    <n v="53"/>
  </r>
  <r>
    <d v="2012-01-20T00:00:00"/>
    <x v="14"/>
    <n v="223"/>
  </r>
  <r>
    <d v="2012-01-25T00:00:00"/>
    <x v="52"/>
    <n v="47"/>
  </r>
  <r>
    <d v="2012-01-25T00:00:00"/>
    <x v="37"/>
    <n v="112"/>
  </r>
  <r>
    <d v="2012-01-27T00:00:00"/>
    <x v="50"/>
    <n v="201"/>
  </r>
  <r>
    <d v="2012-01-28T00:00:00"/>
    <x v="25"/>
    <n v="121"/>
  </r>
  <r>
    <d v="2012-01-31T00:00:00"/>
    <x v="7"/>
    <n v="462"/>
  </r>
  <r>
    <d v="2012-02-02T00:00:00"/>
    <x v="22"/>
    <n v="333"/>
  </r>
  <r>
    <d v="2012-02-04T00:00:00"/>
    <x v="108"/>
    <n v="9"/>
  </r>
  <r>
    <d v="2012-02-06T00:00:00"/>
    <x v="25"/>
    <n v="104"/>
  </r>
  <r>
    <d v="2012-02-06T00:00:00"/>
    <x v="173"/>
    <n v="104"/>
  </r>
  <r>
    <d v="2012-02-08T00:00:00"/>
    <x v="18"/>
    <n v="78"/>
  </r>
  <r>
    <d v="2012-02-11T00:00:00"/>
    <x v="30"/>
    <n v="53"/>
  </r>
  <r>
    <d v="2012-02-12T00:00:00"/>
    <x v="45"/>
    <n v="305"/>
  </r>
  <r>
    <d v="2012-02-14T00:00:00"/>
    <x v="9"/>
    <n v="363"/>
  </r>
  <r>
    <d v="2012-02-16T00:00:00"/>
    <x v="228"/>
    <n v="19"/>
  </r>
  <r>
    <d v="2012-02-16T00:00:00"/>
    <x v="102"/>
    <n v="248"/>
  </r>
  <r>
    <d v="2012-02-16T00:00:00"/>
    <x v="19"/>
    <n v="64"/>
  </r>
  <r>
    <d v="2012-02-17T00:00:00"/>
    <x v="50"/>
    <n v="288"/>
  </r>
  <r>
    <d v="2012-02-18T00:00:00"/>
    <x v="144"/>
    <n v="18"/>
  </r>
  <r>
    <d v="2012-02-20T00:00:00"/>
    <x v="31"/>
    <n v="54"/>
  </r>
  <r>
    <d v="2012-02-20T00:00:00"/>
    <x v="201"/>
    <n v="3"/>
  </r>
  <r>
    <d v="2012-02-21T00:00:00"/>
    <x v="65"/>
    <n v="9"/>
  </r>
  <r>
    <d v="2012-02-22T00:00:00"/>
    <x v="149"/>
    <n v="19"/>
  </r>
  <r>
    <d v="2012-02-22T00:00:00"/>
    <x v="26"/>
    <n v="198"/>
  </r>
  <r>
    <d v="2012-02-27T00:00:00"/>
    <x v="5"/>
    <n v="417"/>
  </r>
  <r>
    <d v="2012-03-03T00:00:00"/>
    <x v="102"/>
    <n v="221"/>
  </r>
  <r>
    <d v="2012-03-03T00:00:00"/>
    <x v="18"/>
    <n v="53"/>
  </r>
  <r>
    <d v="2012-03-05T00:00:00"/>
    <x v="69"/>
    <n v="127"/>
  </r>
  <r>
    <d v="2012-03-06T00:00:00"/>
    <x v="14"/>
    <n v="340"/>
  </r>
  <r>
    <d v="2012-03-09T00:00:00"/>
    <x v="7"/>
    <n v="310"/>
  </r>
  <r>
    <d v="2012-03-11T00:00:00"/>
    <x v="222"/>
    <n v="8"/>
  </r>
  <r>
    <d v="2012-03-12T00:00:00"/>
    <x v="61"/>
    <n v="132"/>
  </r>
  <r>
    <d v="2012-03-12T00:00:00"/>
    <x v="26"/>
    <n v="168"/>
  </r>
  <r>
    <d v="2012-03-14T00:00:00"/>
    <x v="26"/>
    <n v="49"/>
  </r>
  <r>
    <d v="2012-03-16T00:00:00"/>
    <x v="37"/>
    <n v="140"/>
  </r>
  <r>
    <d v="2012-03-18T00:00:00"/>
    <x v="35"/>
    <n v="140"/>
  </r>
  <r>
    <d v="2012-03-18T00:00:00"/>
    <x v="23"/>
    <n v="194"/>
  </r>
  <r>
    <d v="2012-03-24T00:00:00"/>
    <x v="23"/>
    <n v="123"/>
  </r>
  <r>
    <d v="2012-03-24T00:00:00"/>
    <x v="74"/>
    <n v="11"/>
  </r>
  <r>
    <d v="2012-03-26T00:00:00"/>
    <x v="150"/>
    <n v="1"/>
  </r>
  <r>
    <d v="2012-03-27T00:00:00"/>
    <x v="9"/>
    <n v="267"/>
  </r>
  <r>
    <d v="2012-03-30T00:00:00"/>
    <x v="149"/>
    <n v="14"/>
  </r>
  <r>
    <d v="2012-03-31T00:00:00"/>
    <x v="20"/>
    <n v="160"/>
  </r>
  <r>
    <d v="2012-03-31T00:00:00"/>
    <x v="9"/>
    <n v="437"/>
  </r>
  <r>
    <d v="2012-04-04T00:00:00"/>
    <x v="123"/>
    <n v="71"/>
  </r>
  <r>
    <d v="2012-04-05T00:00:00"/>
    <x v="66"/>
    <n v="35"/>
  </r>
  <r>
    <d v="2012-04-06T00:00:00"/>
    <x v="22"/>
    <n v="116"/>
  </r>
  <r>
    <d v="2012-04-07T00:00:00"/>
    <x v="6"/>
    <n v="152"/>
  </r>
  <r>
    <d v="2012-04-12T00:00:00"/>
    <x v="7"/>
    <n v="309"/>
  </r>
  <r>
    <d v="2012-04-12T00:00:00"/>
    <x v="81"/>
    <n v="7"/>
  </r>
  <r>
    <d v="2012-04-12T00:00:00"/>
    <x v="102"/>
    <n v="353"/>
  </r>
  <r>
    <d v="2012-04-13T00:00:00"/>
    <x v="187"/>
    <n v="3"/>
  </r>
  <r>
    <d v="2012-04-14T00:00:00"/>
    <x v="14"/>
    <n v="166"/>
  </r>
  <r>
    <d v="2012-04-15T00:00:00"/>
    <x v="224"/>
    <n v="14"/>
  </r>
  <r>
    <d v="2012-04-15T00:00:00"/>
    <x v="6"/>
    <n v="141"/>
  </r>
  <r>
    <d v="2012-04-15T00:00:00"/>
    <x v="229"/>
    <n v="15"/>
  </r>
  <r>
    <d v="2012-04-21T00:00:00"/>
    <x v="22"/>
    <n v="157"/>
  </r>
  <r>
    <d v="2012-04-26T00:00:00"/>
    <x v="9"/>
    <n v="191"/>
  </r>
  <r>
    <d v="2012-04-27T00:00:00"/>
    <x v="36"/>
    <n v="7"/>
  </r>
  <r>
    <d v="2012-04-28T00:00:00"/>
    <x v="26"/>
    <n v="200"/>
  </r>
  <r>
    <d v="2012-05-04T00:00:00"/>
    <x v="149"/>
    <n v="15"/>
  </r>
  <r>
    <d v="2012-05-04T00:00:00"/>
    <x v="171"/>
    <n v="7"/>
  </r>
  <r>
    <d v="2012-05-04T00:00:00"/>
    <x v="14"/>
    <n v="235"/>
  </r>
  <r>
    <d v="2012-05-05T00:00:00"/>
    <x v="50"/>
    <n v="301"/>
  </r>
  <r>
    <d v="2012-05-07T00:00:00"/>
    <x v="5"/>
    <n v="136"/>
  </r>
  <r>
    <d v="2012-05-07T00:00:00"/>
    <x v="126"/>
    <n v="5"/>
  </r>
  <r>
    <d v="2012-05-08T00:00:00"/>
    <x v="7"/>
    <n v="280"/>
  </r>
  <r>
    <d v="2012-05-08T00:00:00"/>
    <x v="65"/>
    <n v="3"/>
  </r>
  <r>
    <d v="2012-05-11T00:00:00"/>
    <x v="206"/>
    <n v="14"/>
  </r>
  <r>
    <d v="2012-05-12T00:00:00"/>
    <x v="10"/>
    <n v="79"/>
  </r>
  <r>
    <d v="2012-05-13T00:00:00"/>
    <x v="173"/>
    <n v="86"/>
  </r>
  <r>
    <d v="2012-05-13T00:00:00"/>
    <x v="23"/>
    <n v="70"/>
  </r>
  <r>
    <d v="2012-05-14T00:00:00"/>
    <x v="20"/>
    <n v="189"/>
  </r>
  <r>
    <d v="2012-05-14T00:00:00"/>
    <x v="55"/>
    <n v="111"/>
  </r>
  <r>
    <d v="2012-05-17T00:00:00"/>
    <x v="19"/>
    <n v="158"/>
  </r>
  <r>
    <d v="2012-05-22T00:00:00"/>
    <x v="66"/>
    <n v="172"/>
  </r>
  <r>
    <d v="2012-05-23T00:00:00"/>
    <x v="50"/>
    <n v="179"/>
  </r>
  <r>
    <d v="2012-05-24T00:00:00"/>
    <x v="104"/>
    <n v="19"/>
  </r>
  <r>
    <d v="2012-05-24T00:00:00"/>
    <x v="28"/>
    <n v="57"/>
  </r>
  <r>
    <d v="2012-05-25T00:00:00"/>
    <x v="50"/>
    <n v="335"/>
  </r>
  <r>
    <d v="2012-05-31T00:00:00"/>
    <x v="164"/>
    <n v="12"/>
  </r>
  <r>
    <d v="2012-06-01T00:00:00"/>
    <x v="125"/>
    <n v="2"/>
  </r>
  <r>
    <d v="2012-06-01T00:00:00"/>
    <x v="50"/>
    <n v="237"/>
  </r>
  <r>
    <d v="2012-06-04T00:00:00"/>
    <x v="7"/>
    <n v="482"/>
  </r>
  <r>
    <d v="2012-06-04T00:00:00"/>
    <x v="125"/>
    <n v="8"/>
  </r>
  <r>
    <d v="2012-06-07T00:00:00"/>
    <x v="35"/>
    <n v="147"/>
  </r>
  <r>
    <d v="2012-06-09T00:00:00"/>
    <x v="22"/>
    <n v="224"/>
  </r>
  <r>
    <d v="2012-06-10T00:00:00"/>
    <x v="177"/>
    <n v="11"/>
  </r>
  <r>
    <d v="2012-06-14T00:00:00"/>
    <x v="37"/>
    <n v="184"/>
  </r>
  <r>
    <d v="2012-06-16T00:00:00"/>
    <x v="168"/>
    <n v="20"/>
  </r>
  <r>
    <d v="2012-06-16T00:00:00"/>
    <x v="50"/>
    <n v="221"/>
  </r>
  <r>
    <d v="2012-06-19T00:00:00"/>
    <x v="37"/>
    <n v="162"/>
  </r>
  <r>
    <d v="2012-06-23T00:00:00"/>
    <x v="91"/>
    <n v="19"/>
  </r>
  <r>
    <d v="2012-06-28T00:00:00"/>
    <x v="178"/>
    <n v="1"/>
  </r>
  <r>
    <d v="2012-06-30T00:00:00"/>
    <x v="12"/>
    <n v="122"/>
  </r>
  <r>
    <d v="2012-06-30T00:00:00"/>
    <x v="17"/>
    <n v="163"/>
  </r>
  <r>
    <d v="2012-07-01T00:00:00"/>
    <x v="66"/>
    <n v="29"/>
  </r>
  <r>
    <d v="2012-07-05T00:00:00"/>
    <x v="55"/>
    <n v="106"/>
  </r>
  <r>
    <d v="2012-07-06T00:00:00"/>
    <x v="14"/>
    <n v="112"/>
  </r>
  <r>
    <d v="2012-07-07T00:00:00"/>
    <x v="28"/>
    <n v="90"/>
  </r>
  <r>
    <d v="2012-07-09T00:00:00"/>
    <x v="16"/>
    <n v="7"/>
  </r>
  <r>
    <d v="2012-07-09T00:00:00"/>
    <x v="23"/>
    <n v="27"/>
  </r>
  <r>
    <d v="2012-07-09T00:00:00"/>
    <x v="61"/>
    <n v="185"/>
  </r>
  <r>
    <d v="2012-07-10T00:00:00"/>
    <x v="22"/>
    <n v="153"/>
  </r>
  <r>
    <d v="2012-07-12T00:00:00"/>
    <x v="61"/>
    <n v="109"/>
  </r>
  <r>
    <d v="2012-07-14T00:00:00"/>
    <x v="211"/>
    <n v="10"/>
  </r>
  <r>
    <d v="2012-07-14T00:00:00"/>
    <x v="79"/>
    <n v="10"/>
  </r>
  <r>
    <d v="2012-07-16T00:00:00"/>
    <x v="131"/>
    <n v="90"/>
  </r>
  <r>
    <d v="2012-07-16T00:00:00"/>
    <x v="58"/>
    <n v="34"/>
  </r>
  <r>
    <d v="2012-07-18T00:00:00"/>
    <x v="9"/>
    <n v="106"/>
  </r>
  <r>
    <d v="2012-07-19T00:00:00"/>
    <x v="9"/>
    <n v="229"/>
  </r>
  <r>
    <d v="2012-07-25T00:00:00"/>
    <x v="17"/>
    <n v="229"/>
  </r>
  <r>
    <d v="2012-07-25T00:00:00"/>
    <x v="47"/>
    <n v="20"/>
  </r>
  <r>
    <d v="2012-07-25T00:00:00"/>
    <x v="45"/>
    <n v="261"/>
  </r>
  <r>
    <d v="2012-07-28T00:00:00"/>
    <x v="147"/>
    <n v="10"/>
  </r>
  <r>
    <d v="2012-07-28T00:00:00"/>
    <x v="7"/>
    <n v="400"/>
  </r>
  <r>
    <d v="2012-08-01T00:00:00"/>
    <x v="14"/>
    <n v="401"/>
  </r>
  <r>
    <d v="2012-08-03T00:00:00"/>
    <x v="55"/>
    <n v="170"/>
  </r>
  <r>
    <d v="2012-08-04T00:00:00"/>
    <x v="22"/>
    <n v="124"/>
  </r>
  <r>
    <d v="2012-08-06T00:00:00"/>
    <x v="201"/>
    <n v="13"/>
  </r>
  <r>
    <d v="2012-08-09T00:00:00"/>
    <x v="19"/>
    <n v="87"/>
  </r>
  <r>
    <d v="2012-08-09T00:00:00"/>
    <x v="24"/>
    <n v="190"/>
  </r>
  <r>
    <d v="2012-08-09T00:00:00"/>
    <x v="50"/>
    <n v="349"/>
  </r>
  <r>
    <d v="2012-08-11T00:00:00"/>
    <x v="181"/>
    <n v="16"/>
  </r>
  <r>
    <d v="2012-08-12T00:00:00"/>
    <x v="71"/>
    <n v="42"/>
  </r>
  <r>
    <d v="2012-08-13T00:00:00"/>
    <x v="23"/>
    <n v="70"/>
  </r>
  <r>
    <d v="2012-08-15T00:00:00"/>
    <x v="52"/>
    <n v="189"/>
  </r>
  <r>
    <d v="2012-08-16T00:00:00"/>
    <x v="55"/>
    <n v="64"/>
  </r>
  <r>
    <d v="2012-08-20T00:00:00"/>
    <x v="35"/>
    <n v="76"/>
  </r>
  <r>
    <d v="2012-08-21T00:00:00"/>
    <x v="49"/>
    <n v="11"/>
  </r>
  <r>
    <d v="2012-08-21T00:00:00"/>
    <x v="66"/>
    <n v="96"/>
  </r>
  <r>
    <d v="2012-08-22T00:00:00"/>
    <x v="111"/>
    <n v="17"/>
  </r>
  <r>
    <d v="2012-08-22T00:00:00"/>
    <x v="18"/>
    <n v="92"/>
  </r>
  <r>
    <d v="2012-08-23T00:00:00"/>
    <x v="8"/>
    <n v="76"/>
  </r>
  <r>
    <d v="2012-08-25T00:00:00"/>
    <x v="10"/>
    <n v="77"/>
  </r>
  <r>
    <d v="2012-08-26T00:00:00"/>
    <x v="102"/>
    <n v="344"/>
  </r>
  <r>
    <d v="2012-08-26T00:00:00"/>
    <x v="7"/>
    <n v="218"/>
  </r>
  <r>
    <d v="2012-08-27T00:00:00"/>
    <x v="50"/>
    <n v="115"/>
  </r>
  <r>
    <d v="2012-08-28T00:00:00"/>
    <x v="80"/>
    <n v="143"/>
  </r>
  <r>
    <d v="2012-08-28T00:00:00"/>
    <x v="137"/>
    <n v="1"/>
  </r>
  <r>
    <d v="2012-09-02T00:00:00"/>
    <x v="69"/>
    <n v="133"/>
  </r>
  <r>
    <d v="2012-09-02T00:00:00"/>
    <x v="17"/>
    <n v="496"/>
  </r>
  <r>
    <d v="2012-09-02T00:00:00"/>
    <x v="108"/>
    <n v="5"/>
  </r>
  <r>
    <d v="2012-09-04T00:00:00"/>
    <x v="172"/>
    <n v="8"/>
  </r>
  <r>
    <d v="2012-09-05T00:00:00"/>
    <x v="52"/>
    <n v="59"/>
  </r>
  <r>
    <d v="2012-09-05T00:00:00"/>
    <x v="17"/>
    <n v="273"/>
  </r>
  <r>
    <d v="2012-09-06T00:00:00"/>
    <x v="9"/>
    <n v="165"/>
  </r>
  <r>
    <d v="2012-09-10T00:00:00"/>
    <x v="48"/>
    <n v="13"/>
  </r>
  <r>
    <d v="2012-09-11T00:00:00"/>
    <x v="69"/>
    <n v="143"/>
  </r>
  <r>
    <d v="2012-09-15T00:00:00"/>
    <x v="230"/>
    <n v="20"/>
  </r>
  <r>
    <d v="2012-09-19T00:00:00"/>
    <x v="54"/>
    <n v="4"/>
  </r>
  <r>
    <d v="2012-09-23T00:00:00"/>
    <x v="131"/>
    <n v="102"/>
  </r>
  <r>
    <d v="2012-09-25T00:00:00"/>
    <x v="6"/>
    <n v="155"/>
  </r>
  <r>
    <d v="2012-09-27T00:00:00"/>
    <x v="7"/>
    <n v="226"/>
  </r>
  <r>
    <d v="2012-09-27T00:00:00"/>
    <x v="14"/>
    <n v="346"/>
  </r>
  <r>
    <d v="2012-09-28T00:00:00"/>
    <x v="52"/>
    <n v="45"/>
  </r>
  <r>
    <d v="2012-09-30T00:00:00"/>
    <x v="151"/>
    <n v="11"/>
  </r>
  <r>
    <d v="2012-10-03T00:00:00"/>
    <x v="130"/>
    <n v="14"/>
  </r>
  <r>
    <d v="2012-10-08T00:00:00"/>
    <x v="51"/>
    <n v="12"/>
  </r>
  <r>
    <d v="2012-10-13T00:00:00"/>
    <x v="154"/>
    <n v="11"/>
  </r>
  <r>
    <d v="2012-10-13T00:00:00"/>
    <x v="26"/>
    <n v="142"/>
  </r>
  <r>
    <d v="2012-10-19T00:00:00"/>
    <x v="71"/>
    <n v="184"/>
  </r>
  <r>
    <d v="2012-10-20T00:00:00"/>
    <x v="45"/>
    <n v="390"/>
  </r>
  <r>
    <d v="2012-10-24T00:00:00"/>
    <x v="37"/>
    <n v="110"/>
  </r>
  <r>
    <d v="2012-10-25T00:00:00"/>
    <x v="19"/>
    <n v="92"/>
  </r>
  <r>
    <d v="2012-10-26T00:00:00"/>
    <x v="68"/>
    <n v="5"/>
  </r>
  <r>
    <d v="2012-10-26T00:00:00"/>
    <x v="229"/>
    <n v="2"/>
  </r>
  <r>
    <d v="2012-10-28T00:00:00"/>
    <x v="175"/>
    <n v="14"/>
  </r>
  <r>
    <d v="2012-10-31T00:00:00"/>
    <x v="84"/>
    <n v="6"/>
  </r>
  <r>
    <d v="2012-11-01T00:00:00"/>
    <x v="18"/>
    <n v="65"/>
  </r>
  <r>
    <d v="2012-11-01T00:00:00"/>
    <x v="69"/>
    <n v="45"/>
  </r>
  <r>
    <d v="2012-11-01T00:00:00"/>
    <x v="7"/>
    <n v="108"/>
  </r>
  <r>
    <d v="2012-11-02T00:00:00"/>
    <x v="37"/>
    <n v="159"/>
  </r>
  <r>
    <d v="2012-11-06T00:00:00"/>
    <x v="19"/>
    <n v="141"/>
  </r>
  <r>
    <d v="2012-11-06T00:00:00"/>
    <x v="38"/>
    <n v="14"/>
  </r>
  <r>
    <d v="2012-11-09T00:00:00"/>
    <x v="10"/>
    <n v="142"/>
  </r>
  <r>
    <d v="2012-11-10T00:00:00"/>
    <x v="9"/>
    <n v="167"/>
  </r>
  <r>
    <d v="2012-11-11T00:00:00"/>
    <x v="175"/>
    <n v="12"/>
  </r>
  <r>
    <d v="2012-11-16T00:00:00"/>
    <x v="28"/>
    <n v="187"/>
  </r>
  <r>
    <d v="2012-11-19T00:00:00"/>
    <x v="41"/>
    <n v="14"/>
  </r>
  <r>
    <d v="2012-11-22T00:00:00"/>
    <x v="165"/>
    <n v="10"/>
  </r>
  <r>
    <d v="2012-11-23T00:00:00"/>
    <x v="22"/>
    <n v="269"/>
  </r>
  <r>
    <d v="2012-11-23T00:00:00"/>
    <x v="5"/>
    <n v="328"/>
  </r>
  <r>
    <d v="2012-11-24T00:00:00"/>
    <x v="9"/>
    <n v="228"/>
  </r>
  <r>
    <d v="2012-11-26T00:00:00"/>
    <x v="2"/>
    <n v="12"/>
  </r>
  <r>
    <d v="2012-12-01T00:00:00"/>
    <x v="93"/>
    <n v="16"/>
  </r>
  <r>
    <d v="2012-12-04T00:00:00"/>
    <x v="17"/>
    <n v="233"/>
  </r>
  <r>
    <d v="2012-12-05T00:00:00"/>
    <x v="132"/>
    <n v="10"/>
  </r>
  <r>
    <d v="2012-12-08T00:00:00"/>
    <x v="10"/>
    <n v="168"/>
  </r>
  <r>
    <d v="2012-12-08T00:00:00"/>
    <x v="5"/>
    <n v="388"/>
  </r>
  <r>
    <d v="2012-12-09T00:00:00"/>
    <x v="50"/>
    <n v="319"/>
  </r>
  <r>
    <d v="2012-12-11T00:00:00"/>
    <x v="67"/>
    <n v="12"/>
  </r>
  <r>
    <d v="2012-12-13T00:00:00"/>
    <x v="173"/>
    <n v="150"/>
  </r>
  <r>
    <d v="2012-12-15T00:00:00"/>
    <x v="9"/>
    <n v="347"/>
  </r>
  <r>
    <d v="2012-12-16T00:00:00"/>
    <x v="23"/>
    <n v="177"/>
  </r>
  <r>
    <d v="2012-12-19T00:00:00"/>
    <x v="45"/>
    <n v="222"/>
  </r>
  <r>
    <d v="2012-12-30T00:00:00"/>
    <x v="49"/>
    <n v="9"/>
  </r>
  <r>
    <d v="2012-12-30T00:00:00"/>
    <x v="231"/>
    <n v="14"/>
  </r>
  <r>
    <d v="2013-01-01T00:00:00"/>
    <x v="3"/>
    <n v="7"/>
  </r>
  <r>
    <d v="2013-01-05T00:00:00"/>
    <x v="66"/>
    <n v="171"/>
  </r>
  <r>
    <d v="2013-01-09T00:00:00"/>
    <x v="208"/>
    <n v="16"/>
  </r>
  <r>
    <d v="2013-01-10T00:00:00"/>
    <x v="18"/>
    <n v="176"/>
  </r>
  <r>
    <d v="2013-01-13T00:00:00"/>
    <x v="55"/>
    <n v="37"/>
  </r>
  <r>
    <d v="2013-01-16T00:00:00"/>
    <x v="18"/>
    <n v="186"/>
  </r>
  <r>
    <d v="2013-01-16T00:00:00"/>
    <x v="61"/>
    <n v="45"/>
  </r>
  <r>
    <d v="2013-01-20T00:00:00"/>
    <x v="52"/>
    <n v="186"/>
  </r>
  <r>
    <d v="2013-01-20T00:00:00"/>
    <x v="14"/>
    <n v="211"/>
  </r>
  <r>
    <d v="2013-01-26T00:00:00"/>
    <x v="9"/>
    <n v="330"/>
  </r>
  <r>
    <d v="2013-01-27T00:00:00"/>
    <x v="14"/>
    <n v="134"/>
  </r>
  <r>
    <d v="2013-01-27T00:00:00"/>
    <x v="9"/>
    <n v="459"/>
  </r>
  <r>
    <d v="2013-01-28T00:00:00"/>
    <x v="26"/>
    <n v="185"/>
  </r>
  <r>
    <d v="2013-01-29T00:00:00"/>
    <x v="67"/>
    <n v="3"/>
  </r>
  <r>
    <d v="2013-01-31T00:00:00"/>
    <x v="30"/>
    <n v="181"/>
  </r>
  <r>
    <d v="2013-02-04T00:00:00"/>
    <x v="17"/>
    <n v="441"/>
  </r>
  <r>
    <d v="2013-02-05T00:00:00"/>
    <x v="45"/>
    <n v="487"/>
  </r>
  <r>
    <d v="2013-02-05T00:00:00"/>
    <x v="52"/>
    <n v="56"/>
  </r>
  <r>
    <d v="2013-02-09T00:00:00"/>
    <x v="12"/>
    <n v="23"/>
  </r>
  <r>
    <d v="2013-02-09T00:00:00"/>
    <x v="131"/>
    <n v="113"/>
  </r>
  <r>
    <d v="2013-02-10T00:00:00"/>
    <x v="200"/>
    <n v="19"/>
  </r>
  <r>
    <d v="2013-02-11T00:00:00"/>
    <x v="78"/>
    <n v="188"/>
  </r>
  <r>
    <d v="2013-02-11T00:00:00"/>
    <x v="7"/>
    <n v="338"/>
  </r>
  <r>
    <d v="2013-02-12T00:00:00"/>
    <x v="31"/>
    <n v="80"/>
  </r>
  <r>
    <d v="2013-02-13T00:00:00"/>
    <x v="171"/>
    <n v="20"/>
  </r>
  <r>
    <d v="2013-02-16T00:00:00"/>
    <x v="159"/>
    <n v="1"/>
  </r>
  <r>
    <d v="2013-02-17T00:00:00"/>
    <x v="52"/>
    <n v="200"/>
  </r>
  <r>
    <d v="2013-02-18T00:00:00"/>
    <x v="5"/>
    <n v="429"/>
  </r>
  <r>
    <d v="2013-02-19T00:00:00"/>
    <x v="12"/>
    <n v="183"/>
  </r>
  <r>
    <d v="2013-02-20T00:00:00"/>
    <x v="10"/>
    <n v="26"/>
  </r>
  <r>
    <d v="2013-02-21T00:00:00"/>
    <x v="180"/>
    <n v="2"/>
  </r>
  <r>
    <d v="2013-02-23T00:00:00"/>
    <x v="7"/>
    <n v="174"/>
  </r>
  <r>
    <d v="2013-02-24T00:00:00"/>
    <x v="52"/>
    <n v="98"/>
  </r>
  <r>
    <d v="2013-02-24T00:00:00"/>
    <x v="185"/>
    <n v="11"/>
  </r>
  <r>
    <d v="2013-02-27T00:00:00"/>
    <x v="28"/>
    <n v="58"/>
  </r>
  <r>
    <d v="2013-03-03T00:00:00"/>
    <x v="15"/>
    <n v="17"/>
  </r>
  <r>
    <d v="2013-03-04T00:00:00"/>
    <x v="17"/>
    <n v="143"/>
  </r>
  <r>
    <d v="2013-03-06T00:00:00"/>
    <x v="52"/>
    <n v="108"/>
  </r>
  <r>
    <d v="2013-03-13T00:00:00"/>
    <x v="102"/>
    <n v="424"/>
  </r>
  <r>
    <d v="2013-03-18T00:00:00"/>
    <x v="221"/>
    <n v="9"/>
  </r>
  <r>
    <d v="2013-03-19T00:00:00"/>
    <x v="28"/>
    <n v="135"/>
  </r>
  <r>
    <d v="2013-03-23T00:00:00"/>
    <x v="14"/>
    <n v="202"/>
  </r>
  <r>
    <d v="2013-03-24T00:00:00"/>
    <x v="45"/>
    <n v="459"/>
  </r>
  <r>
    <d v="2013-03-28T00:00:00"/>
    <x v="58"/>
    <n v="107"/>
  </r>
  <r>
    <d v="2013-03-29T00:00:00"/>
    <x v="35"/>
    <n v="37"/>
  </r>
  <r>
    <d v="2013-03-30T00:00:00"/>
    <x v="61"/>
    <n v="43"/>
  </r>
  <r>
    <d v="2013-04-01T00:00:00"/>
    <x v="9"/>
    <n v="352"/>
  </r>
  <r>
    <d v="2013-04-04T00:00:00"/>
    <x v="18"/>
    <n v="94"/>
  </r>
  <r>
    <d v="2013-04-04T00:00:00"/>
    <x v="66"/>
    <n v="112"/>
  </r>
  <r>
    <d v="2013-04-05T00:00:00"/>
    <x v="61"/>
    <n v="136"/>
  </r>
  <r>
    <d v="2013-04-06T00:00:00"/>
    <x v="78"/>
    <n v="56"/>
  </r>
  <r>
    <d v="2013-04-08T00:00:00"/>
    <x v="14"/>
    <n v="286"/>
  </r>
  <r>
    <d v="2013-04-09T00:00:00"/>
    <x v="7"/>
    <n v="296"/>
  </r>
  <r>
    <d v="2013-04-09T00:00:00"/>
    <x v="25"/>
    <n v="81"/>
  </r>
  <r>
    <d v="2013-04-10T00:00:00"/>
    <x v="14"/>
    <n v="231"/>
  </r>
  <r>
    <d v="2013-04-11T00:00:00"/>
    <x v="17"/>
    <n v="149"/>
  </r>
  <r>
    <d v="2013-04-11T00:00:00"/>
    <x v="132"/>
    <n v="3"/>
  </r>
  <r>
    <d v="2013-04-12T00:00:00"/>
    <x v="14"/>
    <n v="311"/>
  </r>
  <r>
    <d v="2013-04-15T00:00:00"/>
    <x v="66"/>
    <n v="121"/>
  </r>
  <r>
    <d v="2013-04-16T00:00:00"/>
    <x v="153"/>
    <n v="15"/>
  </r>
  <r>
    <d v="2013-04-17T00:00:00"/>
    <x v="136"/>
    <n v="14"/>
  </r>
  <r>
    <d v="2013-04-17T00:00:00"/>
    <x v="7"/>
    <n v="240"/>
  </r>
  <r>
    <d v="2013-04-19T00:00:00"/>
    <x v="56"/>
    <n v="12"/>
  </r>
  <r>
    <d v="2013-04-21T00:00:00"/>
    <x v="199"/>
    <n v="1"/>
  </r>
  <r>
    <d v="2013-04-24T00:00:00"/>
    <x v="232"/>
    <n v="12"/>
  </r>
  <r>
    <d v="2013-04-27T00:00:00"/>
    <x v="18"/>
    <n v="190"/>
  </r>
  <r>
    <d v="2013-04-28T00:00:00"/>
    <x v="63"/>
    <n v="179"/>
  </r>
  <r>
    <d v="2013-04-30T00:00:00"/>
    <x v="22"/>
    <n v="106"/>
  </r>
  <r>
    <d v="2013-05-02T00:00:00"/>
    <x v="7"/>
    <n v="267"/>
  </r>
  <r>
    <d v="2013-05-02T00:00:00"/>
    <x v="123"/>
    <n v="66"/>
  </r>
  <r>
    <d v="2013-05-04T00:00:00"/>
    <x v="14"/>
    <n v="471"/>
  </r>
  <r>
    <d v="2013-05-05T00:00:00"/>
    <x v="60"/>
    <n v="5"/>
  </r>
  <r>
    <d v="2013-05-07T00:00:00"/>
    <x v="221"/>
    <n v="11"/>
  </r>
  <r>
    <d v="2013-05-09T00:00:00"/>
    <x v="71"/>
    <n v="103"/>
  </r>
  <r>
    <d v="2013-05-09T00:00:00"/>
    <x v="19"/>
    <n v="92"/>
  </r>
  <r>
    <d v="2013-05-11T00:00:00"/>
    <x v="10"/>
    <n v="115"/>
  </r>
  <r>
    <d v="2013-05-12T00:00:00"/>
    <x v="52"/>
    <n v="62"/>
  </r>
  <r>
    <d v="2013-05-12T00:00:00"/>
    <x v="5"/>
    <n v="420"/>
  </r>
  <r>
    <d v="2013-05-12T00:00:00"/>
    <x v="30"/>
    <n v="81"/>
  </r>
  <r>
    <d v="2013-05-13T00:00:00"/>
    <x v="9"/>
    <n v="412"/>
  </r>
  <r>
    <d v="2013-05-15T00:00:00"/>
    <x v="45"/>
    <n v="377"/>
  </r>
  <r>
    <d v="2013-05-20T00:00:00"/>
    <x v="45"/>
    <n v="461"/>
  </r>
  <r>
    <d v="2013-05-20T00:00:00"/>
    <x v="71"/>
    <n v="138"/>
  </r>
  <r>
    <d v="2013-05-24T00:00:00"/>
    <x v="47"/>
    <n v="17"/>
  </r>
  <r>
    <d v="2013-05-28T00:00:00"/>
    <x v="197"/>
    <n v="8"/>
  </r>
  <r>
    <d v="2013-05-30T00:00:00"/>
    <x v="9"/>
    <n v="448"/>
  </r>
  <r>
    <d v="2013-06-01T00:00:00"/>
    <x v="9"/>
    <n v="240"/>
  </r>
  <r>
    <d v="2013-06-02T00:00:00"/>
    <x v="22"/>
    <n v="388"/>
  </r>
  <r>
    <d v="2013-06-04T00:00:00"/>
    <x v="7"/>
    <n v="455"/>
  </r>
  <r>
    <d v="2013-06-04T00:00:00"/>
    <x v="17"/>
    <n v="269"/>
  </r>
  <r>
    <d v="2013-06-07T00:00:00"/>
    <x v="6"/>
    <n v="81"/>
  </r>
  <r>
    <d v="2013-06-07T00:00:00"/>
    <x v="10"/>
    <n v="99"/>
  </r>
  <r>
    <d v="2013-06-12T00:00:00"/>
    <x v="170"/>
    <n v="12"/>
  </r>
  <r>
    <d v="2013-06-14T00:00:00"/>
    <x v="233"/>
    <n v="4"/>
  </r>
  <r>
    <d v="2013-06-15T00:00:00"/>
    <x v="30"/>
    <n v="132"/>
  </r>
  <r>
    <d v="2013-06-16T00:00:00"/>
    <x v="131"/>
    <n v="83"/>
  </r>
  <r>
    <d v="2013-06-21T00:00:00"/>
    <x v="205"/>
    <n v="7"/>
  </r>
  <r>
    <d v="2013-06-22T00:00:00"/>
    <x v="154"/>
    <n v="9"/>
  </r>
  <r>
    <d v="2013-06-23T00:00:00"/>
    <x v="159"/>
    <n v="20"/>
  </r>
  <r>
    <d v="2013-06-24T00:00:00"/>
    <x v="10"/>
    <n v="98"/>
  </r>
  <r>
    <d v="2013-06-26T00:00:00"/>
    <x v="137"/>
    <n v="9"/>
  </r>
  <r>
    <d v="2013-06-28T00:00:00"/>
    <x v="64"/>
    <n v="13"/>
  </r>
  <r>
    <d v="2013-07-01T00:00:00"/>
    <x v="50"/>
    <n v="424"/>
  </r>
  <r>
    <d v="2013-07-06T00:00:00"/>
    <x v="39"/>
    <n v="31"/>
  </r>
  <r>
    <d v="2013-07-07T00:00:00"/>
    <x v="57"/>
    <n v="18"/>
  </r>
  <r>
    <d v="2013-07-09T00:00:00"/>
    <x v="6"/>
    <n v="172"/>
  </r>
  <r>
    <d v="2013-07-09T00:00:00"/>
    <x v="45"/>
    <n v="373"/>
  </r>
  <r>
    <d v="2013-07-10T00:00:00"/>
    <x v="17"/>
    <n v="299"/>
  </r>
  <r>
    <d v="2013-07-16T00:00:00"/>
    <x v="37"/>
    <n v="20"/>
  </r>
  <r>
    <d v="2013-07-17T00:00:00"/>
    <x v="69"/>
    <n v="89"/>
  </r>
  <r>
    <d v="2013-07-17T00:00:00"/>
    <x v="35"/>
    <n v="60"/>
  </r>
  <r>
    <d v="2013-07-20T00:00:00"/>
    <x v="3"/>
    <n v="5"/>
  </r>
  <r>
    <d v="2013-07-21T00:00:00"/>
    <x v="102"/>
    <n v="125"/>
  </r>
  <r>
    <d v="2013-07-21T00:00:00"/>
    <x v="12"/>
    <n v="177"/>
  </r>
  <r>
    <d v="2013-07-22T00:00:00"/>
    <x v="20"/>
    <n v="58"/>
  </r>
  <r>
    <d v="2013-07-23T00:00:00"/>
    <x v="19"/>
    <n v="174"/>
  </r>
  <r>
    <d v="2013-07-24T00:00:00"/>
    <x v="7"/>
    <n v="485"/>
  </r>
  <r>
    <d v="2013-07-26T00:00:00"/>
    <x v="232"/>
    <n v="7"/>
  </r>
  <r>
    <d v="2013-07-27T00:00:00"/>
    <x v="9"/>
    <n v="109"/>
  </r>
  <r>
    <d v="2013-07-30T00:00:00"/>
    <x v="6"/>
    <n v="116"/>
  </r>
  <r>
    <d v="2013-07-31T00:00:00"/>
    <x v="39"/>
    <n v="125"/>
  </r>
  <r>
    <d v="2013-07-31T00:00:00"/>
    <x v="222"/>
    <n v="15"/>
  </r>
  <r>
    <d v="2013-08-02T00:00:00"/>
    <x v="177"/>
    <n v="4"/>
  </r>
  <r>
    <d v="2013-08-03T00:00:00"/>
    <x v="144"/>
    <n v="13"/>
  </r>
  <r>
    <d v="2013-08-05T00:00:00"/>
    <x v="102"/>
    <n v="338"/>
  </r>
  <r>
    <d v="2013-08-06T00:00:00"/>
    <x v="167"/>
    <n v="2"/>
  </r>
  <r>
    <d v="2013-08-07T00:00:00"/>
    <x v="37"/>
    <n v="108"/>
  </r>
  <r>
    <d v="2013-08-08T00:00:00"/>
    <x v="61"/>
    <n v="119"/>
  </r>
  <r>
    <d v="2013-08-09T00:00:00"/>
    <x v="7"/>
    <n v="385"/>
  </r>
  <r>
    <d v="2013-08-09T00:00:00"/>
    <x v="45"/>
    <n v="239"/>
  </r>
  <r>
    <d v="2013-08-12T00:00:00"/>
    <x v="229"/>
    <n v="8"/>
  </r>
  <r>
    <d v="2013-08-13T00:00:00"/>
    <x v="17"/>
    <n v="219"/>
  </r>
  <r>
    <d v="2013-08-17T00:00:00"/>
    <x v="25"/>
    <n v="40"/>
  </r>
  <r>
    <d v="2013-08-17T00:00:00"/>
    <x v="102"/>
    <n v="166"/>
  </r>
  <r>
    <d v="2013-08-18T00:00:00"/>
    <x v="66"/>
    <n v="168"/>
  </r>
  <r>
    <d v="2013-08-19T00:00:00"/>
    <x v="131"/>
    <n v="96"/>
  </r>
  <r>
    <d v="2013-08-20T00:00:00"/>
    <x v="10"/>
    <n v="23"/>
  </r>
  <r>
    <d v="2013-08-23T00:00:00"/>
    <x v="177"/>
    <n v="8"/>
  </r>
  <r>
    <d v="2013-08-23T00:00:00"/>
    <x v="106"/>
    <n v="1"/>
  </r>
  <r>
    <d v="2013-08-23T00:00:00"/>
    <x v="15"/>
    <n v="4"/>
  </r>
  <r>
    <d v="2013-08-26T00:00:00"/>
    <x v="120"/>
    <n v="170"/>
  </r>
  <r>
    <d v="2013-08-28T00:00:00"/>
    <x v="45"/>
    <n v="193"/>
  </r>
  <r>
    <d v="2013-08-31T00:00:00"/>
    <x v="234"/>
    <n v="5"/>
  </r>
  <r>
    <d v="2013-09-03T00:00:00"/>
    <x v="62"/>
    <n v="5"/>
  </r>
  <r>
    <d v="2013-09-03T00:00:00"/>
    <x v="64"/>
    <n v="15"/>
  </r>
  <r>
    <d v="2013-09-08T00:00:00"/>
    <x v="109"/>
    <n v="14"/>
  </r>
  <r>
    <d v="2013-09-08T00:00:00"/>
    <x v="37"/>
    <n v="96"/>
  </r>
  <r>
    <d v="2013-09-12T00:00:00"/>
    <x v="162"/>
    <n v="1"/>
  </r>
  <r>
    <d v="2013-09-16T00:00:00"/>
    <x v="69"/>
    <n v="164"/>
  </r>
  <r>
    <d v="2013-09-17T00:00:00"/>
    <x v="22"/>
    <n v="105"/>
  </r>
  <r>
    <d v="2013-09-19T00:00:00"/>
    <x v="210"/>
    <n v="17"/>
  </r>
  <r>
    <d v="2013-09-21T00:00:00"/>
    <x v="200"/>
    <n v="5"/>
  </r>
  <r>
    <d v="2013-09-26T00:00:00"/>
    <x v="45"/>
    <n v="212"/>
  </r>
  <r>
    <d v="2013-09-26T00:00:00"/>
    <x v="9"/>
    <n v="128"/>
  </r>
  <r>
    <d v="2013-09-26T00:00:00"/>
    <x v="28"/>
    <n v="147"/>
  </r>
  <r>
    <d v="2013-09-27T00:00:00"/>
    <x v="14"/>
    <n v="436"/>
  </r>
  <r>
    <d v="2013-09-28T00:00:00"/>
    <x v="235"/>
    <n v="4"/>
  </r>
  <r>
    <d v="2013-09-28T00:00:00"/>
    <x v="154"/>
    <n v="4"/>
  </r>
  <r>
    <d v="2013-10-04T00:00:00"/>
    <x v="131"/>
    <n v="78"/>
  </r>
  <r>
    <d v="2013-10-11T00:00:00"/>
    <x v="10"/>
    <n v="159"/>
  </r>
  <r>
    <d v="2013-10-11T00:00:00"/>
    <x v="8"/>
    <n v="103"/>
  </r>
  <r>
    <d v="2013-10-12T00:00:00"/>
    <x v="52"/>
    <n v="57"/>
  </r>
  <r>
    <d v="2013-10-12T00:00:00"/>
    <x v="20"/>
    <n v="121"/>
  </r>
  <r>
    <d v="2013-10-12T00:00:00"/>
    <x v="77"/>
    <n v="14"/>
  </r>
  <r>
    <d v="2013-10-13T00:00:00"/>
    <x v="44"/>
    <n v="2"/>
  </r>
  <r>
    <d v="2013-10-13T00:00:00"/>
    <x v="53"/>
    <n v="19"/>
  </r>
  <r>
    <d v="2013-10-14T00:00:00"/>
    <x v="236"/>
    <n v="20"/>
  </r>
  <r>
    <d v="2013-10-15T00:00:00"/>
    <x v="14"/>
    <n v="367"/>
  </r>
  <r>
    <d v="2013-10-15T00:00:00"/>
    <x v="9"/>
    <n v="458"/>
  </r>
  <r>
    <d v="2013-10-16T00:00:00"/>
    <x v="45"/>
    <n v="100"/>
  </r>
  <r>
    <d v="2013-10-16T00:00:00"/>
    <x v="6"/>
    <n v="62"/>
  </r>
  <r>
    <d v="2013-10-20T00:00:00"/>
    <x v="6"/>
    <n v="184"/>
  </r>
  <r>
    <d v="2013-10-21T00:00:00"/>
    <x v="19"/>
    <n v="156"/>
  </r>
  <r>
    <d v="2013-10-22T00:00:00"/>
    <x v="7"/>
    <n v="142"/>
  </r>
  <r>
    <d v="2013-10-23T00:00:00"/>
    <x v="6"/>
    <n v="97"/>
  </r>
  <r>
    <d v="2013-10-23T00:00:00"/>
    <x v="7"/>
    <n v="136"/>
  </r>
  <r>
    <d v="2013-10-23T00:00:00"/>
    <x v="131"/>
    <n v="108"/>
  </r>
  <r>
    <d v="2013-10-25T00:00:00"/>
    <x v="25"/>
    <n v="51"/>
  </r>
  <r>
    <d v="2013-10-27T00:00:00"/>
    <x v="130"/>
    <n v="7"/>
  </r>
  <r>
    <d v="2013-10-29T00:00:00"/>
    <x v="99"/>
    <n v="19"/>
  </r>
  <r>
    <d v="2013-10-30T00:00:00"/>
    <x v="75"/>
    <n v="4"/>
  </r>
  <r>
    <d v="2013-11-02T00:00:00"/>
    <x v="45"/>
    <n v="163"/>
  </r>
  <r>
    <d v="2013-11-02T00:00:00"/>
    <x v="30"/>
    <n v="165"/>
  </r>
  <r>
    <d v="2013-11-03T00:00:00"/>
    <x v="210"/>
    <n v="14"/>
  </r>
  <r>
    <d v="2013-11-05T00:00:00"/>
    <x v="28"/>
    <n v="177"/>
  </r>
  <r>
    <d v="2013-11-06T00:00:00"/>
    <x v="147"/>
    <n v="1"/>
  </r>
  <r>
    <d v="2013-11-07T00:00:00"/>
    <x v="131"/>
    <n v="193"/>
  </r>
  <r>
    <d v="2013-11-07T00:00:00"/>
    <x v="110"/>
    <n v="8"/>
  </r>
  <r>
    <d v="2013-11-10T00:00:00"/>
    <x v="233"/>
    <n v="11"/>
  </r>
  <r>
    <d v="2013-11-16T00:00:00"/>
    <x v="22"/>
    <n v="249"/>
  </r>
  <r>
    <d v="2013-11-20T00:00:00"/>
    <x v="5"/>
    <n v="360"/>
  </r>
  <r>
    <d v="2013-11-24T00:00:00"/>
    <x v="26"/>
    <n v="186"/>
  </r>
  <r>
    <d v="2013-11-25T00:00:00"/>
    <x v="52"/>
    <n v="29"/>
  </r>
  <r>
    <d v="2013-11-28T00:00:00"/>
    <x v="30"/>
    <n v="174"/>
  </r>
  <r>
    <d v="2013-11-29T00:00:00"/>
    <x v="7"/>
    <n v="131"/>
  </r>
  <r>
    <d v="2013-12-01T00:00:00"/>
    <x v="7"/>
    <n v="157"/>
  </r>
  <r>
    <d v="2013-12-01T00:00:00"/>
    <x v="14"/>
    <n v="284"/>
  </r>
  <r>
    <d v="2013-12-02T00:00:00"/>
    <x v="17"/>
    <n v="292"/>
  </r>
  <r>
    <d v="2013-12-04T00:00:00"/>
    <x v="81"/>
    <n v="13"/>
  </r>
  <r>
    <d v="2013-12-06T00:00:00"/>
    <x v="85"/>
    <n v="16"/>
  </r>
  <r>
    <d v="2013-12-06T00:00:00"/>
    <x v="22"/>
    <n v="364"/>
  </r>
  <r>
    <d v="2013-12-07T00:00:00"/>
    <x v="44"/>
    <n v="16"/>
  </r>
  <r>
    <d v="2013-12-07T00:00:00"/>
    <x v="49"/>
    <n v="3"/>
  </r>
  <r>
    <d v="2013-12-08T00:00:00"/>
    <x v="207"/>
    <n v="9"/>
  </r>
  <r>
    <d v="2013-12-09T00:00:00"/>
    <x v="206"/>
    <n v="6"/>
  </r>
  <r>
    <d v="2013-12-13T00:00:00"/>
    <x v="71"/>
    <n v="117"/>
  </r>
  <r>
    <d v="2013-12-14T00:00:00"/>
    <x v="42"/>
    <n v="6"/>
  </r>
  <r>
    <d v="2013-12-15T00:00:00"/>
    <x v="9"/>
    <n v="186"/>
  </r>
  <r>
    <d v="2013-12-15T00:00:00"/>
    <x v="42"/>
    <n v="16"/>
  </r>
  <r>
    <d v="2013-12-16T00:00:00"/>
    <x v="6"/>
    <n v="100"/>
  </r>
  <r>
    <d v="2013-12-21T00:00:00"/>
    <x v="1"/>
    <n v="20"/>
  </r>
  <r>
    <d v="2013-12-21T00:00:00"/>
    <x v="35"/>
    <n v="192"/>
  </r>
  <r>
    <d v="2013-12-22T00:00:00"/>
    <x v="35"/>
    <n v="92"/>
  </r>
  <r>
    <d v="2013-12-23T00:00:00"/>
    <x v="118"/>
    <n v="11"/>
  </r>
  <r>
    <d v="2013-12-25T00:00:00"/>
    <x v="237"/>
    <n v="10"/>
  </r>
  <r>
    <d v="2013-12-26T00:00:00"/>
    <x v="71"/>
    <n v="180"/>
  </r>
  <r>
    <d v="2013-12-29T00:00:00"/>
    <x v="38"/>
    <n v="12"/>
  </r>
  <r>
    <d v="2013-12-30T00:00:00"/>
    <x v="222"/>
    <n v="12"/>
  </r>
  <r>
    <d v="2013-12-31T00:00:00"/>
    <x v="97"/>
    <n v="8"/>
  </r>
  <r>
    <d v="2014-01-02T00:00:00"/>
    <x v="12"/>
    <n v="56"/>
  </r>
  <r>
    <d v="2014-01-03T00:00:00"/>
    <x v="82"/>
    <n v="18"/>
  </r>
  <r>
    <d v="2014-01-03T00:00:00"/>
    <x v="14"/>
    <n v="164"/>
  </r>
  <r>
    <d v="2014-01-06T00:00:00"/>
    <x v="30"/>
    <n v="111"/>
  </r>
  <r>
    <d v="2014-01-07T00:00:00"/>
    <x v="190"/>
    <n v="14"/>
  </r>
  <r>
    <d v="2014-01-08T00:00:00"/>
    <x v="102"/>
    <n v="143"/>
  </r>
  <r>
    <d v="2014-01-09T00:00:00"/>
    <x v="10"/>
    <n v="64"/>
  </r>
  <r>
    <d v="2014-01-12T00:00:00"/>
    <x v="234"/>
    <n v="3"/>
  </r>
  <r>
    <d v="2014-01-13T00:00:00"/>
    <x v="45"/>
    <n v="152"/>
  </r>
  <r>
    <d v="2014-01-14T00:00:00"/>
    <x v="10"/>
    <n v="152"/>
  </r>
  <r>
    <d v="2014-01-16T00:00:00"/>
    <x v="221"/>
    <n v="15"/>
  </r>
  <r>
    <d v="2014-01-17T00:00:00"/>
    <x v="71"/>
    <n v="117"/>
  </r>
  <r>
    <d v="2014-01-17T00:00:00"/>
    <x v="215"/>
    <n v="14"/>
  </r>
  <r>
    <d v="2014-01-17T00:00:00"/>
    <x v="45"/>
    <n v="431"/>
  </r>
  <r>
    <d v="2014-01-19T00:00:00"/>
    <x v="22"/>
    <n v="390"/>
  </r>
  <r>
    <d v="2014-01-24T00:00:00"/>
    <x v="222"/>
    <n v="1"/>
  </r>
  <r>
    <d v="2014-01-27T00:00:00"/>
    <x v="17"/>
    <n v="392"/>
  </r>
  <r>
    <d v="2014-01-29T00:00:00"/>
    <x v="37"/>
    <n v="175"/>
  </r>
  <r>
    <d v="2014-01-29T00:00:00"/>
    <x v="55"/>
    <n v="118"/>
  </r>
  <r>
    <d v="2014-02-02T00:00:00"/>
    <x v="9"/>
    <n v="297"/>
  </r>
  <r>
    <d v="2014-02-06T00:00:00"/>
    <x v="23"/>
    <n v="89"/>
  </r>
  <r>
    <d v="2014-02-06T00:00:00"/>
    <x v="22"/>
    <n v="182"/>
  </r>
  <r>
    <d v="2014-02-07T00:00:00"/>
    <x v="10"/>
    <n v="130"/>
  </r>
  <r>
    <d v="2014-02-10T00:00:00"/>
    <x v="26"/>
    <n v="187"/>
  </r>
  <r>
    <d v="2014-02-11T00:00:00"/>
    <x v="50"/>
    <n v="166"/>
  </r>
  <r>
    <d v="2014-02-12T00:00:00"/>
    <x v="23"/>
    <n v="58"/>
  </r>
  <r>
    <d v="2014-02-16T00:00:00"/>
    <x v="25"/>
    <n v="187"/>
  </r>
  <r>
    <d v="2014-02-17T00:00:00"/>
    <x v="23"/>
    <n v="58"/>
  </r>
  <r>
    <d v="2014-02-19T00:00:00"/>
    <x v="60"/>
    <n v="19"/>
  </r>
  <r>
    <d v="2014-02-19T00:00:00"/>
    <x v="9"/>
    <n v="388"/>
  </r>
  <r>
    <d v="2014-02-20T00:00:00"/>
    <x v="105"/>
    <n v="20"/>
  </r>
  <r>
    <d v="2014-02-20T00:00:00"/>
    <x v="6"/>
    <n v="185"/>
  </r>
  <r>
    <d v="2014-02-20T00:00:00"/>
    <x v="66"/>
    <n v="191"/>
  </r>
  <r>
    <d v="2014-02-21T00:00:00"/>
    <x v="87"/>
    <n v="1"/>
  </r>
  <r>
    <d v="2014-02-22T00:00:00"/>
    <x v="71"/>
    <n v="90"/>
  </r>
  <r>
    <d v="2014-02-26T00:00:00"/>
    <x v="9"/>
    <n v="234"/>
  </r>
  <r>
    <d v="2014-03-01T00:00:00"/>
    <x v="45"/>
    <n v="212"/>
  </r>
  <r>
    <d v="2014-03-03T00:00:00"/>
    <x v="45"/>
    <n v="372"/>
  </r>
  <r>
    <d v="2014-03-03T00:00:00"/>
    <x v="35"/>
    <n v="102"/>
  </r>
  <r>
    <d v="2014-03-03T00:00:00"/>
    <x v="10"/>
    <n v="69"/>
  </r>
  <r>
    <d v="2014-03-10T00:00:00"/>
    <x v="175"/>
    <n v="5"/>
  </r>
  <r>
    <d v="2014-03-15T00:00:00"/>
    <x v="69"/>
    <n v="146"/>
  </r>
  <r>
    <d v="2014-03-16T00:00:00"/>
    <x v="20"/>
    <n v="114"/>
  </r>
  <r>
    <d v="2014-03-18T00:00:00"/>
    <x v="14"/>
    <n v="265"/>
  </r>
  <r>
    <d v="2014-03-18T00:00:00"/>
    <x v="128"/>
    <n v="1"/>
  </r>
  <r>
    <d v="2014-03-21T00:00:00"/>
    <x v="156"/>
    <n v="16"/>
  </r>
  <r>
    <d v="2014-03-23T00:00:00"/>
    <x v="191"/>
    <n v="11"/>
  </r>
  <r>
    <d v="2014-03-23T00:00:00"/>
    <x v="22"/>
    <n v="118"/>
  </r>
  <r>
    <d v="2014-03-30T00:00:00"/>
    <x v="45"/>
    <n v="213"/>
  </r>
  <r>
    <d v="2014-04-03T00:00:00"/>
    <x v="9"/>
    <n v="146"/>
  </r>
  <r>
    <d v="2014-04-05T00:00:00"/>
    <x v="124"/>
    <n v="6"/>
  </r>
  <r>
    <d v="2014-04-07T00:00:00"/>
    <x v="45"/>
    <n v="392"/>
  </r>
  <r>
    <d v="2014-04-07T00:00:00"/>
    <x v="102"/>
    <n v="422"/>
  </r>
  <r>
    <d v="2014-04-11T00:00:00"/>
    <x v="22"/>
    <n v="474"/>
  </r>
  <r>
    <d v="2014-04-12T00:00:00"/>
    <x v="55"/>
    <n v="166"/>
  </r>
  <r>
    <d v="2014-04-14T00:00:00"/>
    <x v="55"/>
    <n v="121"/>
  </r>
  <r>
    <d v="2014-04-15T00:00:00"/>
    <x v="17"/>
    <n v="406"/>
  </r>
  <r>
    <d v="2014-04-17T00:00:00"/>
    <x v="26"/>
    <n v="41"/>
  </r>
  <r>
    <d v="2014-04-21T00:00:00"/>
    <x v="50"/>
    <n v="254"/>
  </r>
  <r>
    <d v="2014-04-21T00:00:00"/>
    <x v="9"/>
    <n v="246"/>
  </r>
  <r>
    <d v="2014-04-26T00:00:00"/>
    <x v="19"/>
    <n v="148"/>
  </r>
  <r>
    <d v="2014-04-26T00:00:00"/>
    <x v="5"/>
    <n v="365"/>
  </r>
  <r>
    <d v="2014-04-27T00:00:00"/>
    <x v="20"/>
    <n v="20"/>
  </r>
  <r>
    <d v="2014-05-02T00:00:00"/>
    <x v="137"/>
    <n v="4"/>
  </r>
  <r>
    <d v="2014-05-05T00:00:00"/>
    <x v="45"/>
    <n v="215"/>
  </r>
  <r>
    <d v="2014-05-07T00:00:00"/>
    <x v="12"/>
    <n v="138"/>
  </r>
  <r>
    <d v="2014-05-07T00:00:00"/>
    <x v="7"/>
    <n v="496"/>
  </r>
  <r>
    <d v="2014-05-08T00:00:00"/>
    <x v="37"/>
    <n v="155"/>
  </r>
  <r>
    <d v="2014-05-11T00:00:00"/>
    <x v="24"/>
    <n v="386"/>
  </r>
  <r>
    <d v="2014-05-14T00:00:00"/>
    <x v="71"/>
    <n v="124"/>
  </r>
  <r>
    <d v="2014-05-15T00:00:00"/>
    <x v="14"/>
    <n v="173"/>
  </r>
  <r>
    <d v="2014-05-17T00:00:00"/>
    <x v="35"/>
    <n v="161"/>
  </r>
  <r>
    <d v="2014-05-19T00:00:00"/>
    <x v="69"/>
    <n v="147"/>
  </r>
  <r>
    <d v="2014-05-25T00:00:00"/>
    <x v="22"/>
    <n v="401"/>
  </r>
  <r>
    <d v="2014-05-25T00:00:00"/>
    <x v="50"/>
    <n v="101"/>
  </r>
  <r>
    <d v="2014-05-26T00:00:00"/>
    <x v="22"/>
    <n v="169"/>
  </r>
  <r>
    <d v="2014-05-27T00:00:00"/>
    <x v="14"/>
    <n v="324"/>
  </r>
  <r>
    <d v="2014-05-28T00:00:00"/>
    <x v="219"/>
    <n v="16"/>
  </r>
  <r>
    <d v="2014-05-29T00:00:00"/>
    <x v="71"/>
    <n v="194"/>
  </r>
  <r>
    <d v="2014-05-30T00:00:00"/>
    <x v="102"/>
    <n v="197"/>
  </r>
  <r>
    <d v="2014-05-30T00:00:00"/>
    <x v="23"/>
    <n v="23"/>
  </r>
  <r>
    <d v="2014-05-31T00:00:00"/>
    <x v="12"/>
    <n v="138"/>
  </r>
  <r>
    <d v="2014-06-01T00:00:00"/>
    <x v="61"/>
    <n v="121"/>
  </r>
  <r>
    <d v="2014-06-03T00:00:00"/>
    <x v="204"/>
    <n v="10"/>
  </r>
  <r>
    <d v="2014-06-05T00:00:00"/>
    <x v="130"/>
    <n v="9"/>
  </r>
  <r>
    <d v="2014-06-08T00:00:00"/>
    <x v="52"/>
    <n v="35"/>
  </r>
  <r>
    <d v="2014-06-12T00:00:00"/>
    <x v="35"/>
    <n v="154"/>
  </r>
  <r>
    <d v="2014-06-16T00:00:00"/>
    <x v="113"/>
    <n v="1"/>
  </r>
  <r>
    <d v="2014-06-17T00:00:00"/>
    <x v="14"/>
    <n v="249"/>
  </r>
  <r>
    <d v="2014-06-17T00:00:00"/>
    <x v="37"/>
    <n v="27"/>
  </r>
  <r>
    <d v="2014-06-19T00:00:00"/>
    <x v="12"/>
    <n v="167"/>
  </r>
  <r>
    <d v="2014-06-20T00:00:00"/>
    <x v="12"/>
    <n v="71"/>
  </r>
  <r>
    <d v="2014-06-20T00:00:00"/>
    <x v="83"/>
    <n v="13"/>
  </r>
  <r>
    <d v="2014-06-21T00:00:00"/>
    <x v="30"/>
    <n v="90"/>
  </r>
  <r>
    <d v="2014-06-24T00:00:00"/>
    <x v="9"/>
    <n v="106"/>
  </r>
  <r>
    <d v="2014-06-25T00:00:00"/>
    <x v="66"/>
    <n v="57"/>
  </r>
  <r>
    <d v="2014-06-25T00:00:00"/>
    <x v="18"/>
    <n v="59"/>
  </r>
  <r>
    <d v="2014-06-27T00:00:00"/>
    <x v="79"/>
    <n v="11"/>
  </r>
  <r>
    <d v="2014-06-28T00:00:00"/>
    <x v="102"/>
    <n v="361"/>
  </r>
  <r>
    <d v="2014-06-29T00:00:00"/>
    <x v="8"/>
    <n v="153"/>
  </r>
  <r>
    <d v="2014-06-30T00:00:00"/>
    <x v="147"/>
    <n v="7"/>
  </r>
  <r>
    <d v="2014-07-01T00:00:00"/>
    <x v="71"/>
    <n v="65"/>
  </r>
  <r>
    <d v="2014-07-03T00:00:00"/>
    <x v="9"/>
    <n v="409"/>
  </r>
  <r>
    <d v="2014-07-05T00:00:00"/>
    <x v="63"/>
    <n v="63"/>
  </r>
  <r>
    <d v="2014-07-06T00:00:00"/>
    <x v="7"/>
    <n v="441"/>
  </r>
  <r>
    <d v="2014-07-10T00:00:00"/>
    <x v="52"/>
    <n v="91"/>
  </r>
  <r>
    <d v="2014-07-11T00:00:00"/>
    <x v="12"/>
    <n v="73"/>
  </r>
  <r>
    <d v="2014-07-12T00:00:00"/>
    <x v="6"/>
    <n v="184"/>
  </r>
  <r>
    <d v="2014-07-16T00:00:00"/>
    <x v="61"/>
    <n v="191"/>
  </r>
  <r>
    <d v="2014-07-17T00:00:00"/>
    <x v="17"/>
    <n v="371"/>
  </r>
  <r>
    <d v="2014-07-18T00:00:00"/>
    <x v="22"/>
    <n v="485"/>
  </r>
  <r>
    <d v="2014-07-18T00:00:00"/>
    <x v="37"/>
    <n v="92"/>
  </r>
  <r>
    <d v="2014-07-20T00:00:00"/>
    <x v="17"/>
    <n v="442"/>
  </r>
  <r>
    <d v="2014-07-21T00:00:00"/>
    <x v="8"/>
    <n v="44"/>
  </r>
  <r>
    <d v="2014-07-23T00:00:00"/>
    <x v="39"/>
    <n v="39"/>
  </r>
  <r>
    <d v="2014-07-28T00:00:00"/>
    <x v="17"/>
    <n v="288"/>
  </r>
  <r>
    <d v="2014-07-28T00:00:00"/>
    <x v="190"/>
    <n v="4"/>
  </r>
  <r>
    <d v="2014-07-31T00:00:00"/>
    <x v="238"/>
    <n v="6"/>
  </r>
  <r>
    <d v="2014-07-31T00:00:00"/>
    <x v="116"/>
    <n v="9"/>
  </r>
  <r>
    <d v="2014-08-01T00:00:00"/>
    <x v="37"/>
    <n v="178"/>
  </r>
  <r>
    <d v="2014-08-02T00:00:00"/>
    <x v="50"/>
    <n v="455"/>
  </r>
  <r>
    <d v="2014-08-03T00:00:00"/>
    <x v="78"/>
    <n v="56"/>
  </r>
  <r>
    <d v="2014-08-07T00:00:00"/>
    <x v="61"/>
    <n v="46"/>
  </r>
  <r>
    <d v="2014-08-08T00:00:00"/>
    <x v="124"/>
    <n v="15"/>
  </r>
  <r>
    <d v="2014-08-09T00:00:00"/>
    <x v="8"/>
    <n v="130"/>
  </r>
  <r>
    <d v="2014-08-10T00:00:00"/>
    <x v="20"/>
    <n v="154"/>
  </r>
  <r>
    <d v="2014-08-10T00:00:00"/>
    <x v="8"/>
    <n v="137"/>
  </r>
  <r>
    <d v="2014-08-12T00:00:00"/>
    <x v="58"/>
    <n v="119"/>
  </r>
  <r>
    <d v="2014-08-12T00:00:00"/>
    <x v="50"/>
    <n v="138"/>
  </r>
  <r>
    <d v="2014-08-13T00:00:00"/>
    <x v="50"/>
    <n v="303"/>
  </r>
  <r>
    <d v="2014-08-15T00:00:00"/>
    <x v="18"/>
    <n v="73"/>
  </r>
  <r>
    <d v="2014-08-17T00:00:00"/>
    <x v="55"/>
    <n v="35"/>
  </r>
  <r>
    <d v="2014-08-17T00:00:00"/>
    <x v="14"/>
    <n v="435"/>
  </r>
  <r>
    <d v="2014-08-20T00:00:00"/>
    <x v="9"/>
    <n v="476"/>
  </r>
  <r>
    <d v="2014-08-23T00:00:00"/>
    <x v="7"/>
    <n v="386"/>
  </r>
  <r>
    <d v="2014-08-26T00:00:00"/>
    <x v="10"/>
    <n v="147"/>
  </r>
  <r>
    <d v="2014-08-29T00:00:00"/>
    <x v="14"/>
    <n v="112"/>
  </r>
  <r>
    <d v="2014-09-03T00:00:00"/>
    <x v="61"/>
    <n v="156"/>
  </r>
  <r>
    <d v="2014-09-04T00:00:00"/>
    <x v="102"/>
    <n v="106"/>
  </r>
  <r>
    <d v="2014-09-06T00:00:00"/>
    <x v="139"/>
    <n v="2"/>
  </r>
  <r>
    <d v="2014-09-06T00:00:00"/>
    <x v="86"/>
    <n v="19"/>
  </r>
  <r>
    <d v="2014-09-07T00:00:00"/>
    <x v="59"/>
    <n v="18"/>
  </r>
  <r>
    <d v="2014-09-10T00:00:00"/>
    <x v="102"/>
    <n v="332"/>
  </r>
  <r>
    <d v="2014-09-11T00:00:00"/>
    <x v="110"/>
    <n v="1"/>
  </r>
  <r>
    <d v="2014-09-12T00:00:00"/>
    <x v="17"/>
    <n v="438"/>
  </r>
  <r>
    <d v="2014-09-13T00:00:00"/>
    <x v="19"/>
    <n v="25"/>
  </r>
  <r>
    <d v="2014-09-15T00:00:00"/>
    <x v="14"/>
    <n v="220"/>
  </r>
  <r>
    <d v="2014-09-15T00:00:00"/>
    <x v="39"/>
    <n v="47"/>
  </r>
  <r>
    <d v="2014-09-15T00:00:00"/>
    <x v="239"/>
    <n v="1"/>
  </r>
  <r>
    <d v="2014-09-16T00:00:00"/>
    <x v="186"/>
    <n v="14"/>
  </r>
  <r>
    <d v="2014-09-17T00:00:00"/>
    <x v="9"/>
    <n v="132"/>
  </r>
  <r>
    <d v="2014-09-22T00:00:00"/>
    <x v="146"/>
    <n v="18"/>
  </r>
  <r>
    <d v="2014-09-24T00:00:00"/>
    <x v="9"/>
    <n v="266"/>
  </r>
  <r>
    <d v="2014-09-25T00:00:00"/>
    <x v="8"/>
    <n v="30"/>
  </r>
  <r>
    <d v="2014-09-27T00:00:00"/>
    <x v="45"/>
    <n v="452"/>
  </r>
  <r>
    <d v="2014-09-29T00:00:00"/>
    <x v="5"/>
    <n v="306"/>
  </r>
  <r>
    <d v="2014-09-30T00:00:00"/>
    <x v="61"/>
    <n v="98"/>
  </r>
  <r>
    <d v="2014-10-01T00:00:00"/>
    <x v="58"/>
    <n v="110"/>
  </r>
  <r>
    <d v="2014-10-01T00:00:00"/>
    <x v="8"/>
    <n v="57"/>
  </r>
  <r>
    <d v="2014-10-01T00:00:00"/>
    <x v="157"/>
    <n v="16"/>
  </r>
  <r>
    <d v="2014-10-04T00:00:00"/>
    <x v="104"/>
    <n v="5"/>
  </r>
  <r>
    <d v="2014-10-07T00:00:00"/>
    <x v="22"/>
    <n v="433"/>
  </r>
  <r>
    <d v="2014-10-08T00:00:00"/>
    <x v="69"/>
    <n v="180"/>
  </r>
  <r>
    <d v="2014-10-08T00:00:00"/>
    <x v="22"/>
    <n v="381"/>
  </r>
  <r>
    <d v="2014-10-09T00:00:00"/>
    <x v="70"/>
    <n v="16"/>
  </r>
  <r>
    <d v="2014-10-09T00:00:00"/>
    <x v="28"/>
    <n v="85"/>
  </r>
  <r>
    <d v="2014-10-09T00:00:00"/>
    <x v="25"/>
    <n v="37"/>
  </r>
  <r>
    <d v="2014-10-12T00:00:00"/>
    <x v="20"/>
    <n v="69"/>
  </r>
  <r>
    <d v="2014-10-13T00:00:00"/>
    <x v="7"/>
    <n v="304"/>
  </r>
  <r>
    <d v="2014-10-16T00:00:00"/>
    <x v="22"/>
    <n v="491"/>
  </r>
  <r>
    <d v="2014-10-19T00:00:00"/>
    <x v="23"/>
    <n v="106"/>
  </r>
  <r>
    <d v="2014-10-23T00:00:00"/>
    <x v="52"/>
    <n v="188"/>
  </r>
  <r>
    <d v="2014-10-23T00:00:00"/>
    <x v="8"/>
    <n v="131"/>
  </r>
  <r>
    <d v="2014-10-24T00:00:00"/>
    <x v="148"/>
    <n v="9"/>
  </r>
  <r>
    <d v="2014-10-26T00:00:00"/>
    <x v="45"/>
    <n v="245"/>
  </r>
  <r>
    <d v="2014-10-31T00:00:00"/>
    <x v="22"/>
    <n v="166"/>
  </r>
  <r>
    <d v="2014-11-02T00:00:00"/>
    <x v="55"/>
    <n v="171"/>
  </r>
  <r>
    <d v="2014-11-02T00:00:00"/>
    <x v="119"/>
    <n v="11"/>
  </r>
  <r>
    <d v="2014-11-03T00:00:00"/>
    <x v="20"/>
    <n v="52"/>
  </r>
  <r>
    <d v="2014-11-06T00:00:00"/>
    <x v="120"/>
    <n v="56"/>
  </r>
  <r>
    <d v="2014-11-07T00:00:00"/>
    <x v="54"/>
    <n v="6"/>
  </r>
  <r>
    <d v="2014-11-07T00:00:00"/>
    <x v="55"/>
    <n v="179"/>
  </r>
  <r>
    <d v="2014-11-08T00:00:00"/>
    <x v="22"/>
    <n v="398"/>
  </r>
  <r>
    <d v="2014-11-09T00:00:00"/>
    <x v="69"/>
    <n v="68"/>
  </r>
  <r>
    <d v="2014-11-09T00:00:00"/>
    <x v="12"/>
    <n v="160"/>
  </r>
  <r>
    <d v="2014-11-10T00:00:00"/>
    <x v="12"/>
    <n v="183"/>
  </r>
  <r>
    <d v="2014-11-11T00:00:00"/>
    <x v="22"/>
    <n v="178"/>
  </r>
  <r>
    <d v="2014-11-12T00:00:00"/>
    <x v="7"/>
    <n v="381"/>
  </r>
  <r>
    <d v="2014-11-14T00:00:00"/>
    <x v="62"/>
    <n v="12"/>
  </r>
  <r>
    <d v="2014-11-16T00:00:00"/>
    <x v="28"/>
    <n v="116"/>
  </r>
  <r>
    <d v="2014-11-18T00:00:00"/>
    <x v="7"/>
    <n v="117"/>
  </r>
  <r>
    <d v="2014-11-18T00:00:00"/>
    <x v="69"/>
    <n v="31"/>
  </r>
  <r>
    <d v="2014-11-19T00:00:00"/>
    <x v="8"/>
    <n v="131"/>
  </r>
  <r>
    <d v="2014-11-19T00:00:00"/>
    <x v="10"/>
    <n v="21"/>
  </r>
  <r>
    <d v="2014-11-20T00:00:00"/>
    <x v="9"/>
    <n v="300"/>
  </r>
  <r>
    <d v="2014-11-20T00:00:00"/>
    <x v="18"/>
    <n v="32"/>
  </r>
  <r>
    <d v="2014-11-23T00:00:00"/>
    <x v="132"/>
    <n v="4"/>
  </r>
  <r>
    <d v="2014-11-24T00:00:00"/>
    <x v="45"/>
    <n v="230"/>
  </r>
  <r>
    <d v="2014-11-25T00:00:00"/>
    <x v="61"/>
    <n v="164"/>
  </r>
  <r>
    <d v="2014-11-26T00:00:00"/>
    <x v="98"/>
    <n v="4"/>
  </r>
  <r>
    <d v="2014-11-29T00:00:00"/>
    <x v="20"/>
    <n v="96"/>
  </r>
  <r>
    <d v="2014-12-02T00:00:00"/>
    <x v="131"/>
    <n v="94"/>
  </r>
  <r>
    <d v="2014-12-02T00:00:00"/>
    <x v="71"/>
    <n v="21"/>
  </r>
  <r>
    <d v="2014-12-04T00:00:00"/>
    <x v="7"/>
    <n v="129"/>
  </r>
  <r>
    <d v="2014-12-04T00:00:00"/>
    <x v="25"/>
    <n v="197"/>
  </r>
  <r>
    <d v="2014-12-05T00:00:00"/>
    <x v="113"/>
    <n v="16"/>
  </r>
  <r>
    <d v="2014-12-05T00:00:00"/>
    <x v="24"/>
    <n v="332"/>
  </r>
  <r>
    <d v="2014-12-07T00:00:00"/>
    <x v="69"/>
    <n v="75"/>
  </r>
  <r>
    <d v="2014-12-08T00:00:00"/>
    <x v="74"/>
    <n v="10"/>
  </r>
  <r>
    <d v="2014-12-09T00:00:00"/>
    <x v="37"/>
    <n v="93"/>
  </r>
  <r>
    <d v="2014-12-10T00:00:00"/>
    <x v="45"/>
    <n v="146"/>
  </r>
  <r>
    <d v="2014-12-11T00:00:00"/>
    <x v="58"/>
    <n v="197"/>
  </r>
  <r>
    <d v="2014-12-13T00:00:00"/>
    <x v="17"/>
    <n v="482"/>
  </r>
  <r>
    <d v="2014-12-15T00:00:00"/>
    <x v="8"/>
    <n v="43"/>
  </r>
  <r>
    <d v="2014-12-16T00:00:00"/>
    <x v="22"/>
    <n v="367"/>
  </r>
  <r>
    <d v="2014-12-16T00:00:00"/>
    <x v="14"/>
    <n v="274"/>
  </r>
  <r>
    <d v="2014-12-18T00:00:00"/>
    <x v="17"/>
    <n v="283"/>
  </r>
  <r>
    <d v="2014-12-19T00:00:00"/>
    <x v="55"/>
    <n v="98"/>
  </r>
  <r>
    <d v="2014-12-20T00:00:00"/>
    <x v="22"/>
    <n v="485"/>
  </r>
  <r>
    <d v="2014-12-21T00:00:00"/>
    <x v="167"/>
    <n v="3"/>
  </r>
  <r>
    <d v="2014-12-23T00:00:00"/>
    <x v="45"/>
    <n v="331"/>
  </r>
  <r>
    <d v="2014-12-24T00:00:00"/>
    <x v="8"/>
    <n v="150"/>
  </r>
  <r>
    <d v="2014-12-25T00:00:00"/>
    <x v="7"/>
    <n v="463"/>
  </r>
  <r>
    <d v="2014-12-26T00:00:00"/>
    <x v="159"/>
    <n v="8"/>
  </r>
  <r>
    <d v="2014-12-26T00:00:00"/>
    <x v="12"/>
    <n v="178"/>
  </r>
  <r>
    <d v="2014-12-28T00:00:00"/>
    <x v="19"/>
    <n v="166"/>
  </r>
  <r>
    <d v="2014-12-29T00:00:00"/>
    <x v="232"/>
    <n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62">
  <r>
    <x v="0"/>
    <s v="872-13-44-365"/>
    <n v="10"/>
  </r>
  <r>
    <x v="1"/>
    <s v="369-43-03-176"/>
    <n v="2"/>
  </r>
  <r>
    <x v="2"/>
    <s v="408-24-90-350"/>
    <n v="2"/>
  </r>
  <r>
    <x v="3"/>
    <s v="944-16-93-033"/>
    <n v="5"/>
  </r>
  <r>
    <x v="4"/>
    <s v="645-32-78-780"/>
    <n v="14"/>
  </r>
  <r>
    <x v="5"/>
    <s v="594-18-15-403"/>
    <n v="436"/>
  </r>
  <r>
    <x v="6"/>
    <s v="043-34-53-278"/>
    <n v="95"/>
  </r>
  <r>
    <x v="7"/>
    <s v="254-14-00-156"/>
    <n v="350"/>
  </r>
  <r>
    <x v="8"/>
    <s v="254-14-00-156"/>
    <n v="231"/>
  </r>
  <r>
    <x v="9"/>
    <s v="885-74-10-856"/>
    <n v="38"/>
  </r>
  <r>
    <x v="10"/>
    <s v="847-48-41-699"/>
    <n v="440"/>
  </r>
  <r>
    <x v="11"/>
    <s v="749-02-70-623"/>
    <n v="120"/>
  </r>
  <r>
    <x v="12"/>
    <s v="128-69-77-900"/>
    <n v="11"/>
  </r>
  <r>
    <x v="13"/>
    <s v="904-16-42-385"/>
    <n v="36"/>
  </r>
  <r>
    <x v="14"/>
    <s v="749-02-70-623"/>
    <n v="51"/>
  </r>
  <r>
    <x v="15"/>
    <s v="254-14-00-156"/>
    <n v="465"/>
  </r>
  <r>
    <x v="16"/>
    <s v="775-48-66-885"/>
    <n v="8"/>
  </r>
  <r>
    <x v="17"/>
    <s v="799-94-72-837"/>
    <n v="287"/>
  </r>
  <r>
    <x v="17"/>
    <s v="045-63-27-114"/>
    <n v="12"/>
  </r>
  <r>
    <x v="18"/>
    <s v="351-06-97-406"/>
    <n v="6"/>
  </r>
  <r>
    <x v="19"/>
    <s v="413-93-89-926"/>
    <n v="321"/>
  </r>
  <r>
    <x v="20"/>
    <s v="269-65-16-447"/>
    <n v="99"/>
  </r>
  <r>
    <x v="20"/>
    <s v="080-51-85-809"/>
    <n v="91"/>
  </r>
  <r>
    <x v="21"/>
    <s v="799-94-72-837"/>
    <n v="118"/>
  </r>
  <r>
    <x v="22"/>
    <s v="910-38-33-489"/>
    <n v="58"/>
  </r>
  <r>
    <x v="23"/>
    <s v="396-32-41-555"/>
    <n v="16"/>
  </r>
  <r>
    <x v="23"/>
    <s v="178-24-36-171"/>
    <n v="348"/>
  </r>
  <r>
    <x v="24"/>
    <s v="594-18-15-403"/>
    <n v="336"/>
  </r>
  <r>
    <x v="24"/>
    <s v="178-24-36-171"/>
    <n v="435"/>
  </r>
  <r>
    <x v="24"/>
    <s v="033-49-11-774"/>
    <n v="110"/>
  </r>
  <r>
    <x v="25"/>
    <s v="337-27-67-378"/>
    <n v="204"/>
  </r>
  <r>
    <x v="25"/>
    <s v="269-65-16-447"/>
    <n v="20"/>
  </r>
  <r>
    <x v="26"/>
    <s v="410-52-79-946"/>
    <n v="102"/>
  </r>
  <r>
    <x v="27"/>
    <s v="294-48-56-993"/>
    <n v="48"/>
  </r>
  <r>
    <x v="28"/>
    <s v="178-24-36-171"/>
    <n v="329"/>
  </r>
  <r>
    <x v="29"/>
    <s v="961-86-77-989"/>
    <n v="16"/>
  </r>
  <r>
    <x v="30"/>
    <s v="378-70-08-798"/>
    <n v="102"/>
  </r>
  <r>
    <x v="30"/>
    <s v="799-94-72-837"/>
    <n v="309"/>
  </r>
  <r>
    <x v="31"/>
    <s v="594-18-15-403"/>
    <n v="331"/>
  </r>
  <r>
    <x v="32"/>
    <s v="665-06-94-730"/>
    <n v="3"/>
  </r>
  <r>
    <x v="33"/>
    <s v="534-94-49-182"/>
    <n v="76"/>
  </r>
  <r>
    <x v="33"/>
    <s v="935-78-99-209"/>
    <n v="196"/>
  </r>
  <r>
    <x v="34"/>
    <s v="269-65-16-447"/>
    <n v="54"/>
  </r>
  <r>
    <x v="35"/>
    <s v="847-48-41-699"/>
    <n v="277"/>
  </r>
  <r>
    <x v="36"/>
    <s v="996-09-76-697"/>
    <n v="7"/>
  </r>
  <r>
    <x v="37"/>
    <s v="019-98-81-222"/>
    <n v="12"/>
  </r>
  <r>
    <x v="38"/>
    <s v="962-06-61-806"/>
    <n v="7"/>
  </r>
  <r>
    <x v="39"/>
    <s v="254-14-00-156"/>
    <n v="416"/>
  </r>
  <r>
    <x v="40"/>
    <s v="254-14-00-156"/>
    <n v="263"/>
  </r>
  <r>
    <x v="41"/>
    <s v="369-43-03-176"/>
    <n v="15"/>
  </r>
  <r>
    <x v="42"/>
    <s v="410-52-79-946"/>
    <n v="194"/>
  </r>
  <r>
    <x v="43"/>
    <s v="968-49-97-804"/>
    <n v="120"/>
  </r>
  <r>
    <x v="44"/>
    <s v="254-14-00-156"/>
    <n v="175"/>
  </r>
  <r>
    <x v="45"/>
    <s v="205-96-13-336"/>
    <n v="12"/>
  </r>
  <r>
    <x v="46"/>
    <s v="916-94-78-836"/>
    <n v="174"/>
  </r>
  <r>
    <x v="47"/>
    <s v="242-04-13-206"/>
    <n v="3"/>
  </r>
  <r>
    <x v="48"/>
    <s v="761-06-34-233"/>
    <n v="149"/>
  </r>
  <r>
    <x v="49"/>
    <s v="413-93-89-926"/>
    <n v="492"/>
  </r>
  <r>
    <x v="49"/>
    <s v="377-37-44-068"/>
    <n v="2"/>
  </r>
  <r>
    <x v="50"/>
    <s v="799-94-72-837"/>
    <n v="298"/>
  </r>
  <r>
    <x v="51"/>
    <s v="413-93-89-926"/>
    <n v="201"/>
  </r>
  <r>
    <x v="52"/>
    <s v="176-54-34-364"/>
    <n v="15"/>
  </r>
  <r>
    <x v="52"/>
    <s v="799-94-72-837"/>
    <n v="319"/>
  </r>
  <r>
    <x v="53"/>
    <s v="159-34-45-151"/>
    <n v="9"/>
  </r>
  <r>
    <x v="54"/>
    <s v="715-03-63-213"/>
    <n v="15"/>
  </r>
  <r>
    <x v="55"/>
    <s v="178-24-36-171"/>
    <n v="444"/>
  </r>
  <r>
    <x v="55"/>
    <s v="599-00-55-316"/>
    <n v="13"/>
  </r>
  <r>
    <x v="56"/>
    <s v="392-78-93-552"/>
    <n v="366"/>
  </r>
  <r>
    <x v="57"/>
    <s v="847-48-41-699"/>
    <n v="259"/>
  </r>
  <r>
    <x v="58"/>
    <s v="089-90-67-935"/>
    <n v="16"/>
  </r>
  <r>
    <x v="59"/>
    <s v="378-70-08-798"/>
    <n v="49"/>
  </r>
  <r>
    <x v="60"/>
    <s v="596-37-06-465"/>
    <n v="3"/>
  </r>
  <r>
    <x v="60"/>
    <s v="178-24-36-171"/>
    <n v="251"/>
  </r>
  <r>
    <x v="61"/>
    <s v="534-94-49-182"/>
    <n v="179"/>
  </r>
  <r>
    <x v="62"/>
    <s v="749-02-70-623"/>
    <n v="116"/>
  </r>
  <r>
    <x v="62"/>
    <s v="528-09-83-923"/>
    <n v="13"/>
  </r>
  <r>
    <x v="63"/>
    <s v="590-28-48-646"/>
    <n v="3"/>
  </r>
  <r>
    <x v="63"/>
    <s v="941-01-60-075"/>
    <n v="253"/>
  </r>
  <r>
    <x v="64"/>
    <s v="033-49-11-774"/>
    <n v="83"/>
  </r>
  <r>
    <x v="65"/>
    <s v="269-65-16-447"/>
    <n v="177"/>
  </r>
  <r>
    <x v="65"/>
    <s v="843-22-41-173"/>
    <n v="7"/>
  </r>
  <r>
    <x v="66"/>
    <s v="495-93-92-849"/>
    <n v="46"/>
  </r>
  <r>
    <x v="67"/>
    <s v="662-14-22-719"/>
    <n v="2"/>
  </r>
  <r>
    <x v="68"/>
    <s v="944-16-93-033"/>
    <n v="9"/>
  </r>
  <r>
    <x v="69"/>
    <s v="753-35-55-536"/>
    <n v="3"/>
  </r>
  <r>
    <x v="69"/>
    <s v="322-66-15-999"/>
    <n v="67"/>
  </r>
  <r>
    <x v="69"/>
    <s v="392-78-93-552"/>
    <n v="425"/>
  </r>
  <r>
    <x v="70"/>
    <s v="594-18-15-403"/>
    <n v="453"/>
  </r>
  <r>
    <x v="71"/>
    <s v="178-24-36-171"/>
    <n v="212"/>
  </r>
  <r>
    <x v="72"/>
    <s v="800-16-32-869"/>
    <n v="19"/>
  </r>
  <r>
    <x v="73"/>
    <s v="043-34-53-278"/>
    <n v="81"/>
  </r>
  <r>
    <x v="74"/>
    <s v="126-55-91-375"/>
    <n v="7"/>
  </r>
  <r>
    <x v="75"/>
    <s v="507-22-76-992"/>
    <n v="179"/>
  </r>
  <r>
    <x v="76"/>
    <s v="799-94-72-837"/>
    <n v="222"/>
  </r>
  <r>
    <x v="77"/>
    <s v="531-65-00-714"/>
    <n v="14"/>
  </r>
  <r>
    <x v="78"/>
    <s v="767-55-58-288"/>
    <n v="15"/>
  </r>
  <r>
    <x v="79"/>
    <s v="692-61-16-906"/>
    <n v="97"/>
  </r>
  <r>
    <x v="80"/>
    <s v="910-38-33-489"/>
    <n v="142"/>
  </r>
  <r>
    <x v="81"/>
    <s v="392-78-93-552"/>
    <n v="214"/>
  </r>
  <r>
    <x v="81"/>
    <s v="799-94-72-837"/>
    <n v="408"/>
  </r>
  <r>
    <x v="82"/>
    <s v="904-16-42-385"/>
    <n v="144"/>
  </r>
  <r>
    <x v="82"/>
    <s v="043-34-53-278"/>
    <n v="173"/>
  </r>
  <r>
    <x v="83"/>
    <s v="851-69-49-933"/>
    <n v="15"/>
  </r>
  <r>
    <x v="84"/>
    <s v="941-01-60-075"/>
    <n v="433"/>
  </r>
  <r>
    <x v="85"/>
    <s v="620-15-33-614"/>
    <n v="137"/>
  </r>
  <r>
    <x v="86"/>
    <s v="941-01-60-075"/>
    <n v="118"/>
  </r>
  <r>
    <x v="86"/>
    <s v="847-48-41-699"/>
    <n v="158"/>
  </r>
  <r>
    <x v="87"/>
    <s v="599-00-55-316"/>
    <n v="13"/>
  </r>
  <r>
    <x v="88"/>
    <s v="368-99-22-310"/>
    <n v="2"/>
  </r>
  <r>
    <x v="89"/>
    <s v="941-01-60-075"/>
    <n v="467"/>
  </r>
  <r>
    <x v="90"/>
    <s v="153-24-82-022"/>
    <n v="9"/>
  </r>
  <r>
    <x v="91"/>
    <s v="527-15-00-673"/>
    <n v="189"/>
  </r>
  <r>
    <x v="92"/>
    <s v="178-41-36-927"/>
    <n v="19"/>
  </r>
  <r>
    <x v="93"/>
    <s v="847-48-41-699"/>
    <n v="172"/>
  </r>
  <r>
    <x v="94"/>
    <s v="322-66-15-999"/>
    <n v="84"/>
  </r>
  <r>
    <x v="94"/>
    <s v="284-59-84-568"/>
    <n v="8"/>
  </r>
  <r>
    <x v="94"/>
    <s v="513-33-14-553"/>
    <n v="66"/>
  </r>
  <r>
    <x v="95"/>
    <s v="916-94-78-836"/>
    <n v="35"/>
  </r>
  <r>
    <x v="96"/>
    <s v="534-94-49-182"/>
    <n v="91"/>
  </r>
  <r>
    <x v="97"/>
    <s v="254-14-00-156"/>
    <n v="396"/>
  </r>
  <r>
    <x v="97"/>
    <s v="982-09-19-706"/>
    <n v="6"/>
  </r>
  <r>
    <x v="98"/>
    <s v="378-70-08-798"/>
    <n v="47"/>
  </r>
  <r>
    <x v="99"/>
    <s v="080-51-85-809"/>
    <n v="41"/>
  </r>
  <r>
    <x v="100"/>
    <s v="884-31-58-627"/>
    <n v="136"/>
  </r>
  <r>
    <x v="101"/>
    <s v="047-70-78-199"/>
    <n v="16"/>
  </r>
  <r>
    <x v="102"/>
    <s v="300-07-32-070"/>
    <n v="18"/>
  </r>
  <r>
    <x v="103"/>
    <s v="340-11-17-090"/>
    <n v="11"/>
  </r>
  <r>
    <x v="103"/>
    <s v="970-73-69-415"/>
    <n v="8"/>
  </r>
  <r>
    <x v="103"/>
    <s v="740-87-37-389"/>
    <n v="16"/>
  </r>
  <r>
    <x v="103"/>
    <s v="378-70-08-798"/>
    <n v="54"/>
  </r>
  <r>
    <x v="104"/>
    <s v="941-01-60-075"/>
    <n v="299"/>
  </r>
  <r>
    <x v="105"/>
    <s v="513-33-14-553"/>
    <n v="168"/>
  </r>
  <r>
    <x v="106"/>
    <s v="847-48-41-699"/>
    <n v="106"/>
  </r>
  <r>
    <x v="107"/>
    <s v="904-16-42-385"/>
    <n v="41"/>
  </r>
  <r>
    <x v="107"/>
    <s v="761-06-34-233"/>
    <n v="31"/>
  </r>
  <r>
    <x v="108"/>
    <s v="053-79-35-388"/>
    <n v="8"/>
  </r>
  <r>
    <x v="109"/>
    <s v="080-51-85-809"/>
    <n v="63"/>
  </r>
  <r>
    <x v="110"/>
    <s v="594-18-15-403"/>
    <n v="368"/>
  </r>
  <r>
    <x v="111"/>
    <s v="773-39-15-273"/>
    <n v="106"/>
  </r>
  <r>
    <x v="112"/>
    <s v="885-74-10-856"/>
    <n v="47"/>
  </r>
  <r>
    <x v="112"/>
    <s v="941-01-60-075"/>
    <n v="447"/>
  </r>
  <r>
    <x v="113"/>
    <s v="513-33-14-553"/>
    <n v="106"/>
  </r>
  <r>
    <x v="114"/>
    <s v="314-76-34-892"/>
    <n v="13"/>
  </r>
  <r>
    <x v="114"/>
    <s v="495-93-92-849"/>
    <n v="89"/>
  </r>
  <r>
    <x v="114"/>
    <s v="935-78-99-209"/>
    <n v="105"/>
  </r>
  <r>
    <x v="114"/>
    <s v="254-14-00-156"/>
    <n v="147"/>
  </r>
  <r>
    <x v="115"/>
    <s v="847-48-41-699"/>
    <n v="309"/>
  </r>
  <r>
    <x v="116"/>
    <s v="378-70-08-798"/>
    <n v="47"/>
  </r>
  <r>
    <x v="117"/>
    <s v="941-01-60-075"/>
    <n v="404"/>
  </r>
  <r>
    <x v="117"/>
    <s v="936-67-95-170"/>
    <n v="39"/>
  </r>
  <r>
    <x v="117"/>
    <s v="904-16-42-385"/>
    <n v="61"/>
  </r>
  <r>
    <x v="118"/>
    <s v="527-15-00-673"/>
    <n v="89"/>
  </r>
  <r>
    <x v="119"/>
    <s v="033-49-11-774"/>
    <n v="127"/>
  </r>
  <r>
    <x v="120"/>
    <s v="269-65-16-447"/>
    <n v="81"/>
  </r>
  <r>
    <x v="121"/>
    <s v="392-78-93-552"/>
    <n v="433"/>
  </r>
  <r>
    <x v="121"/>
    <s v="847-48-41-699"/>
    <n v="284"/>
  </r>
  <r>
    <x v="122"/>
    <s v="043-34-53-278"/>
    <n v="122"/>
  </r>
  <r>
    <x v="123"/>
    <s v="936-67-95-170"/>
    <n v="193"/>
  </r>
  <r>
    <x v="124"/>
    <s v="378-70-08-798"/>
    <n v="118"/>
  </r>
  <r>
    <x v="125"/>
    <s v="594-18-15-403"/>
    <n v="173"/>
  </r>
  <r>
    <x v="126"/>
    <s v="178-24-36-171"/>
    <n v="392"/>
  </r>
  <r>
    <x v="127"/>
    <s v="351-06-97-406"/>
    <n v="8"/>
  </r>
  <r>
    <x v="128"/>
    <s v="378-70-08-798"/>
    <n v="132"/>
  </r>
  <r>
    <x v="128"/>
    <s v="885-74-10-856"/>
    <n v="76"/>
  </r>
  <r>
    <x v="129"/>
    <s v="530-86-39-445"/>
    <n v="17"/>
  </r>
  <r>
    <x v="130"/>
    <s v="054-09-46-315"/>
    <n v="17"/>
  </r>
  <r>
    <x v="131"/>
    <s v="014-02-05-290"/>
    <n v="2"/>
  </r>
  <r>
    <x v="132"/>
    <s v="080-51-85-809"/>
    <n v="125"/>
  </r>
  <r>
    <x v="133"/>
    <s v="941-01-60-075"/>
    <n v="234"/>
  </r>
  <r>
    <x v="134"/>
    <s v="513-33-14-553"/>
    <n v="53"/>
  </r>
  <r>
    <x v="135"/>
    <s v="916-94-78-836"/>
    <n v="165"/>
  </r>
  <r>
    <x v="135"/>
    <s v="749-02-70-623"/>
    <n v="177"/>
  </r>
  <r>
    <x v="136"/>
    <s v="269-65-16-447"/>
    <n v="103"/>
  </r>
  <r>
    <x v="137"/>
    <s v="900-85-70-552"/>
    <n v="2"/>
  </r>
  <r>
    <x v="137"/>
    <s v="847-48-41-699"/>
    <n v="279"/>
  </r>
  <r>
    <x v="138"/>
    <s v="534-94-49-182"/>
    <n v="185"/>
  </r>
  <r>
    <x v="139"/>
    <s v="254-14-00-156"/>
    <n v="434"/>
  </r>
  <r>
    <x v="140"/>
    <s v="954-85-72-732"/>
    <n v="10"/>
  </r>
  <r>
    <x v="141"/>
    <s v="804-82-65-826"/>
    <n v="9"/>
  </r>
  <r>
    <x v="142"/>
    <s v="337-27-67-378"/>
    <n v="383"/>
  </r>
  <r>
    <x v="142"/>
    <s v="534-94-49-182"/>
    <n v="189"/>
  </r>
  <r>
    <x v="143"/>
    <s v="904-16-42-385"/>
    <n v="161"/>
  </r>
  <r>
    <x v="143"/>
    <s v="620-15-33-614"/>
    <n v="115"/>
  </r>
  <r>
    <x v="144"/>
    <s v="513-33-14-553"/>
    <n v="58"/>
  </r>
  <r>
    <x v="144"/>
    <s v="277-10-19-546"/>
    <n v="16"/>
  </r>
  <r>
    <x v="145"/>
    <s v="662-14-22-719"/>
    <n v="17"/>
  </r>
  <r>
    <x v="146"/>
    <s v="594-18-15-403"/>
    <n v="177"/>
  </r>
  <r>
    <x v="147"/>
    <s v="773-39-15-273"/>
    <n v="33"/>
  </r>
  <r>
    <x v="148"/>
    <s v="269-65-16-447"/>
    <n v="60"/>
  </r>
  <r>
    <x v="149"/>
    <s v="140-36-11-559"/>
    <n v="8"/>
  </r>
  <r>
    <x v="150"/>
    <s v="847-48-41-699"/>
    <n v="317"/>
  </r>
  <r>
    <x v="151"/>
    <s v="403-50-07-403"/>
    <n v="3"/>
  </r>
  <r>
    <x v="152"/>
    <s v="182-72-86-381"/>
    <n v="16"/>
  </r>
  <r>
    <x v="153"/>
    <s v="153-24-82-022"/>
    <n v="2"/>
  </r>
  <r>
    <x v="154"/>
    <s v="749-02-70-623"/>
    <n v="161"/>
  </r>
  <r>
    <x v="155"/>
    <s v="916-94-78-836"/>
    <n v="187"/>
  </r>
  <r>
    <x v="155"/>
    <s v="296-66-33-717"/>
    <n v="17"/>
  </r>
  <r>
    <x v="156"/>
    <s v="550-69-18-758"/>
    <n v="5"/>
  </r>
  <r>
    <x v="157"/>
    <s v="662-14-22-719"/>
    <n v="10"/>
  </r>
  <r>
    <x v="157"/>
    <s v="799-94-72-837"/>
    <n v="225"/>
  </r>
  <r>
    <x v="158"/>
    <s v="413-93-89-926"/>
    <n v="367"/>
  </r>
  <r>
    <x v="159"/>
    <s v="799-94-72-837"/>
    <n v="295"/>
  </r>
  <r>
    <x v="160"/>
    <s v="322-66-15-999"/>
    <n v="26"/>
  </r>
  <r>
    <x v="160"/>
    <s v="015-89-55-248"/>
    <n v="16"/>
  </r>
  <r>
    <x v="161"/>
    <s v="847-48-41-699"/>
    <n v="165"/>
  </r>
  <r>
    <x v="161"/>
    <s v="824-54-79-834"/>
    <n v="20"/>
  </r>
  <r>
    <x v="162"/>
    <s v="029-43-78-009"/>
    <n v="2"/>
  </r>
  <r>
    <x v="162"/>
    <s v="172-30-09-104"/>
    <n v="7"/>
  </r>
  <r>
    <x v="162"/>
    <s v="665-06-94-730"/>
    <n v="7"/>
  </r>
  <r>
    <x v="162"/>
    <s v="773-39-15-273"/>
    <n v="72"/>
  </r>
  <r>
    <x v="163"/>
    <s v="884-31-58-627"/>
    <n v="59"/>
  </r>
  <r>
    <x v="164"/>
    <s v="392-78-93-552"/>
    <n v="212"/>
  </r>
  <r>
    <x v="165"/>
    <s v="413-93-89-926"/>
    <n v="195"/>
  </r>
  <r>
    <x v="165"/>
    <s v="126-55-91-375"/>
    <n v="16"/>
  </r>
  <r>
    <x v="166"/>
    <s v="904-16-42-385"/>
    <n v="187"/>
  </r>
  <r>
    <x v="167"/>
    <s v="413-93-89-926"/>
    <n v="369"/>
  </r>
  <r>
    <x v="168"/>
    <s v="968-49-97-804"/>
    <n v="190"/>
  </r>
  <r>
    <x v="168"/>
    <s v="799-94-72-837"/>
    <n v="453"/>
  </r>
  <r>
    <x v="168"/>
    <s v="178-24-36-171"/>
    <n v="223"/>
  </r>
  <r>
    <x v="169"/>
    <s v="368-99-22-310"/>
    <n v="1"/>
  </r>
  <r>
    <x v="170"/>
    <s v="322-66-15-999"/>
    <n v="170"/>
  </r>
  <r>
    <x v="170"/>
    <s v="804-82-65-826"/>
    <n v="19"/>
  </r>
  <r>
    <x v="170"/>
    <s v="413-93-89-926"/>
    <n v="464"/>
  </r>
  <r>
    <x v="171"/>
    <s v="254-14-00-156"/>
    <n v="230"/>
  </r>
  <r>
    <x v="172"/>
    <s v="847-48-41-699"/>
    <n v="387"/>
  </r>
  <r>
    <x v="173"/>
    <s v="392-78-93-552"/>
    <n v="264"/>
  </r>
  <r>
    <x v="174"/>
    <s v="269-65-16-447"/>
    <n v="163"/>
  </r>
  <r>
    <x v="175"/>
    <s v="205-96-13-336"/>
    <n v="14"/>
  </r>
  <r>
    <x v="176"/>
    <s v="884-31-58-627"/>
    <n v="98"/>
  </r>
  <r>
    <x v="177"/>
    <s v="325-70-30-985"/>
    <n v="16"/>
  </r>
  <r>
    <x v="177"/>
    <s v="294-48-56-993"/>
    <n v="80"/>
  </r>
  <r>
    <x v="178"/>
    <s v="761-06-34-233"/>
    <n v="127"/>
  </r>
  <r>
    <x v="179"/>
    <s v="080-51-85-809"/>
    <n v="170"/>
  </r>
  <r>
    <x v="180"/>
    <s v="692-61-16-906"/>
    <n v="28"/>
  </r>
  <r>
    <x v="181"/>
    <s v="374-01-18-051"/>
    <n v="12"/>
  </r>
  <r>
    <x v="182"/>
    <s v="985-21-38-706"/>
    <n v="10"/>
  </r>
  <r>
    <x v="183"/>
    <s v="534-94-49-182"/>
    <n v="65"/>
  </r>
  <r>
    <x v="184"/>
    <s v="967-21-71-491"/>
    <n v="17"/>
  </r>
  <r>
    <x v="184"/>
    <s v="847-48-41-699"/>
    <n v="262"/>
  </r>
  <r>
    <x v="184"/>
    <s v="430-67-31-549"/>
    <n v="20"/>
  </r>
  <r>
    <x v="185"/>
    <s v="254-14-00-156"/>
    <n v="224"/>
  </r>
  <r>
    <x v="186"/>
    <s v="495-93-92-849"/>
    <n v="199"/>
  </r>
  <r>
    <x v="187"/>
    <s v="534-94-49-182"/>
    <n v="70"/>
  </r>
  <r>
    <x v="188"/>
    <s v="995-59-41-476"/>
    <n v="171"/>
  </r>
  <r>
    <x v="188"/>
    <s v="162-82-16-285"/>
    <n v="1"/>
  </r>
  <r>
    <x v="189"/>
    <s v="824-54-79-834"/>
    <n v="13"/>
  </r>
  <r>
    <x v="190"/>
    <s v="847-48-41-699"/>
    <n v="293"/>
  </r>
  <r>
    <x v="190"/>
    <s v="277-10-19-546"/>
    <n v="11"/>
  </r>
  <r>
    <x v="191"/>
    <s v="941-01-60-075"/>
    <n v="162"/>
  </r>
  <r>
    <x v="192"/>
    <s v="507-22-76-992"/>
    <n v="187"/>
  </r>
  <r>
    <x v="193"/>
    <s v="269-65-16-447"/>
    <n v="192"/>
  </r>
  <r>
    <x v="194"/>
    <s v="337-27-67-378"/>
    <n v="127"/>
  </r>
  <r>
    <x v="195"/>
    <s v="847-48-41-699"/>
    <n v="198"/>
  </r>
  <r>
    <x v="195"/>
    <s v="963-43-52-686"/>
    <n v="4"/>
  </r>
  <r>
    <x v="195"/>
    <s v="413-93-89-926"/>
    <n v="110"/>
  </r>
  <r>
    <x v="195"/>
    <s v="269-65-16-447"/>
    <n v="123"/>
  </r>
  <r>
    <x v="196"/>
    <s v="527-15-00-673"/>
    <n v="159"/>
  </r>
  <r>
    <x v="197"/>
    <s v="194-54-73-711"/>
    <n v="19"/>
  </r>
  <r>
    <x v="198"/>
    <s v="178-24-36-171"/>
    <n v="289"/>
  </r>
  <r>
    <x v="198"/>
    <s v="033-49-11-774"/>
    <n v="136"/>
  </r>
  <r>
    <x v="199"/>
    <s v="410-52-79-946"/>
    <n v="41"/>
  </r>
  <r>
    <x v="200"/>
    <s v="392-78-93-552"/>
    <n v="385"/>
  </r>
  <r>
    <x v="201"/>
    <s v="781-80-31-583"/>
    <n v="17"/>
  </r>
  <r>
    <x v="201"/>
    <s v="347-48-90-739"/>
    <n v="20"/>
  </r>
  <r>
    <x v="202"/>
    <s v="050-38-86-889"/>
    <n v="19"/>
  </r>
  <r>
    <x v="203"/>
    <s v="715-03-63-213"/>
    <n v="13"/>
  </r>
  <r>
    <x v="204"/>
    <s v="325-70-30-985"/>
    <n v="13"/>
  </r>
  <r>
    <x v="205"/>
    <s v="936-67-95-170"/>
    <n v="168"/>
  </r>
  <r>
    <x v="205"/>
    <s v="164-61-25-530"/>
    <n v="18"/>
  </r>
  <r>
    <x v="205"/>
    <s v="799-94-72-837"/>
    <n v="131"/>
  </r>
  <r>
    <x v="206"/>
    <s v="178-24-36-171"/>
    <n v="187"/>
  </r>
  <r>
    <x v="207"/>
    <s v="337-27-67-378"/>
    <n v="412"/>
  </r>
  <r>
    <x v="208"/>
    <s v="043-34-53-278"/>
    <n v="40"/>
  </r>
  <r>
    <x v="209"/>
    <s v="916-94-78-836"/>
    <n v="166"/>
  </r>
  <r>
    <x v="210"/>
    <s v="527-15-00-673"/>
    <n v="173"/>
  </r>
  <r>
    <x v="211"/>
    <s v="561-00-46-873"/>
    <n v="2"/>
  </r>
  <r>
    <x v="211"/>
    <s v="531-41-11-525"/>
    <n v="18"/>
  </r>
  <r>
    <x v="212"/>
    <s v="423-71-31-448"/>
    <n v="15"/>
  </r>
  <r>
    <x v="213"/>
    <s v="995-59-41-476"/>
    <n v="243"/>
  </r>
  <r>
    <x v="214"/>
    <s v="413-93-89-926"/>
    <n v="460"/>
  </r>
  <r>
    <x v="214"/>
    <s v="192-09-72-275"/>
    <n v="8"/>
  </r>
  <r>
    <x v="215"/>
    <s v="885-74-10-856"/>
    <n v="150"/>
  </r>
  <r>
    <x v="216"/>
    <s v="495-93-92-849"/>
    <n v="72"/>
  </r>
  <r>
    <x v="216"/>
    <s v="847-48-41-699"/>
    <n v="217"/>
  </r>
  <r>
    <x v="217"/>
    <s v="761-06-34-233"/>
    <n v="164"/>
  </r>
  <r>
    <x v="217"/>
    <s v="392-78-93-552"/>
    <n v="429"/>
  </r>
  <r>
    <x v="218"/>
    <s v="885-74-10-856"/>
    <n v="63"/>
  </r>
  <r>
    <x v="219"/>
    <s v="534-94-49-182"/>
    <n v="106"/>
  </r>
  <r>
    <x v="220"/>
    <s v="178-24-36-171"/>
    <n v="136"/>
  </r>
  <r>
    <x v="221"/>
    <s v="994-52-74-352"/>
    <n v="7"/>
  </r>
  <r>
    <x v="222"/>
    <s v="904-16-42-385"/>
    <n v="114"/>
  </r>
  <r>
    <x v="222"/>
    <s v="940-29-78-846"/>
    <n v="12"/>
  </r>
  <r>
    <x v="223"/>
    <s v="847-48-41-699"/>
    <n v="443"/>
  </r>
  <r>
    <x v="224"/>
    <s v="495-93-92-849"/>
    <n v="73"/>
  </r>
  <r>
    <x v="225"/>
    <s v="244-64-83-142"/>
    <n v="15"/>
  </r>
  <r>
    <x v="225"/>
    <s v="316-37-00-316"/>
    <n v="9"/>
  </r>
  <r>
    <x v="226"/>
    <s v="211-13-01-286"/>
    <n v="20"/>
  </r>
  <r>
    <x v="227"/>
    <s v="982-37-73-633"/>
    <n v="9"/>
  </r>
  <r>
    <x v="228"/>
    <s v="950-40-82-698"/>
    <n v="88"/>
  </r>
  <r>
    <x v="228"/>
    <s v="254-14-00-156"/>
    <n v="139"/>
  </r>
  <r>
    <x v="229"/>
    <s v="178-24-36-171"/>
    <n v="346"/>
  </r>
  <r>
    <x v="230"/>
    <s v="430-90-28-407"/>
    <n v="3"/>
  </r>
  <r>
    <x v="230"/>
    <s v="035-32-41-072"/>
    <n v="9"/>
  </r>
  <r>
    <x v="230"/>
    <s v="847-48-41-699"/>
    <n v="323"/>
  </r>
  <r>
    <x v="231"/>
    <s v="995-59-41-476"/>
    <n v="382"/>
  </r>
  <r>
    <x v="232"/>
    <s v="413-93-89-926"/>
    <n v="296"/>
  </r>
  <r>
    <x v="233"/>
    <s v="594-18-15-403"/>
    <n v="121"/>
  </r>
  <r>
    <x v="233"/>
    <s v="410-52-79-946"/>
    <n v="157"/>
  </r>
  <r>
    <x v="234"/>
    <s v="847-48-41-699"/>
    <n v="497"/>
  </r>
  <r>
    <x v="235"/>
    <s v="847-48-41-699"/>
    <n v="103"/>
  </r>
  <r>
    <x v="236"/>
    <s v="534-94-49-182"/>
    <n v="142"/>
  </r>
  <r>
    <x v="237"/>
    <s v="033-49-11-774"/>
    <n v="144"/>
  </r>
  <r>
    <x v="238"/>
    <s v="967-21-71-491"/>
    <n v="8"/>
  </r>
  <r>
    <x v="239"/>
    <s v="322-66-15-999"/>
    <n v="172"/>
  </r>
  <r>
    <x v="240"/>
    <s v="254-14-00-156"/>
    <n v="290"/>
  </r>
  <r>
    <x v="241"/>
    <s v="799-94-72-837"/>
    <n v="422"/>
  </r>
  <r>
    <x v="242"/>
    <s v="164-61-25-530"/>
    <n v="12"/>
  </r>
  <r>
    <x v="243"/>
    <s v="322-66-15-999"/>
    <n v="104"/>
  </r>
  <r>
    <x v="244"/>
    <s v="968-49-97-804"/>
    <n v="97"/>
  </r>
  <r>
    <x v="245"/>
    <s v="294-48-56-993"/>
    <n v="179"/>
  </r>
  <r>
    <x v="246"/>
    <s v="941-01-60-075"/>
    <n v="256"/>
  </r>
  <r>
    <x v="247"/>
    <s v="192-09-72-275"/>
    <n v="20"/>
  </r>
  <r>
    <x v="247"/>
    <s v="194-54-73-711"/>
    <n v="10"/>
  </r>
  <r>
    <x v="248"/>
    <s v="254-14-00-156"/>
    <n v="407"/>
  </r>
  <r>
    <x v="249"/>
    <s v="178-24-36-171"/>
    <n v="297"/>
  </r>
  <r>
    <x v="249"/>
    <s v="884-31-58-627"/>
    <n v="133"/>
  </r>
  <r>
    <x v="249"/>
    <s v="968-49-97-804"/>
    <n v="33"/>
  </r>
  <r>
    <x v="250"/>
    <s v="799-94-72-837"/>
    <n v="220"/>
  </r>
  <r>
    <x v="250"/>
    <s v="378-70-08-798"/>
    <n v="114"/>
  </r>
  <r>
    <x v="251"/>
    <s v="885-74-10-856"/>
    <n v="130"/>
  </r>
  <r>
    <x v="251"/>
    <s v="534-94-49-182"/>
    <n v="52"/>
  </r>
  <r>
    <x v="251"/>
    <s v="378-70-08-798"/>
    <n v="33"/>
  </r>
  <r>
    <x v="252"/>
    <s v="692-61-16-906"/>
    <n v="57"/>
  </r>
  <r>
    <x v="253"/>
    <s v="115-65-39-258"/>
    <n v="190"/>
  </r>
  <r>
    <x v="253"/>
    <s v="900-85-70-552"/>
    <n v="8"/>
  </r>
  <r>
    <x v="253"/>
    <s v="254-14-00-156"/>
    <n v="255"/>
  </r>
  <r>
    <x v="254"/>
    <s v="884-31-58-627"/>
    <n v="108"/>
  </r>
  <r>
    <x v="255"/>
    <s v="269-65-16-447"/>
    <n v="78"/>
  </r>
  <r>
    <x v="256"/>
    <s v="254-14-00-156"/>
    <n v="364"/>
  </r>
  <r>
    <x v="257"/>
    <s v="527-15-00-673"/>
    <n v="52"/>
  </r>
  <r>
    <x v="258"/>
    <s v="995-59-41-476"/>
    <n v="343"/>
  </r>
  <r>
    <x v="259"/>
    <s v="495-93-92-849"/>
    <n v="197"/>
  </r>
  <r>
    <x v="260"/>
    <s v="609-57-46-753"/>
    <n v="4"/>
  </r>
  <r>
    <x v="261"/>
    <s v="373-76-82-865"/>
    <n v="8"/>
  </r>
  <r>
    <x v="261"/>
    <s v="800-16-32-869"/>
    <n v="11"/>
  </r>
  <r>
    <x v="261"/>
    <s v="047-70-78-199"/>
    <n v="10"/>
  </r>
  <r>
    <x v="262"/>
    <s v="692-61-16-906"/>
    <n v="96"/>
  </r>
  <r>
    <x v="262"/>
    <s v="322-66-15-999"/>
    <n v="30"/>
  </r>
  <r>
    <x v="263"/>
    <s v="080-77-49-649"/>
    <n v="17"/>
  </r>
  <r>
    <x v="264"/>
    <s v="035-32-41-072"/>
    <n v="17"/>
  </r>
  <r>
    <x v="264"/>
    <s v="904-16-42-385"/>
    <n v="180"/>
  </r>
  <r>
    <x v="264"/>
    <s v="935-78-99-209"/>
    <n v="94"/>
  </r>
  <r>
    <x v="265"/>
    <s v="761-06-34-233"/>
    <n v="45"/>
  </r>
  <r>
    <x v="266"/>
    <s v="254-14-00-156"/>
    <n v="380"/>
  </r>
  <r>
    <x v="266"/>
    <s v="715-03-63-213"/>
    <n v="5"/>
  </r>
  <r>
    <x v="267"/>
    <s v="916-94-78-836"/>
    <n v="170"/>
  </r>
  <r>
    <x v="268"/>
    <s v="392-78-93-552"/>
    <n v="198"/>
  </r>
  <r>
    <x v="269"/>
    <s v="413-93-89-926"/>
    <n v="283"/>
  </r>
  <r>
    <x v="270"/>
    <s v="115-65-39-258"/>
    <n v="42"/>
  </r>
  <r>
    <x v="271"/>
    <s v="043-34-53-278"/>
    <n v="163"/>
  </r>
  <r>
    <x v="272"/>
    <s v="413-93-89-926"/>
    <n v="115"/>
  </r>
  <r>
    <x v="273"/>
    <s v="884-31-58-627"/>
    <n v="75"/>
  </r>
  <r>
    <x v="274"/>
    <s v="392-78-93-552"/>
    <n v="403"/>
  </r>
  <r>
    <x v="275"/>
    <s v="413-93-89-926"/>
    <n v="465"/>
  </r>
  <r>
    <x v="276"/>
    <s v="043-34-53-278"/>
    <n v="194"/>
  </r>
  <r>
    <x v="276"/>
    <s v="513-33-14-553"/>
    <n v="122"/>
  </r>
  <r>
    <x v="276"/>
    <s v="080-51-85-809"/>
    <n v="186"/>
  </r>
  <r>
    <x v="277"/>
    <s v="904-16-42-385"/>
    <n v="137"/>
  </r>
  <r>
    <x v="278"/>
    <s v="314-76-34-892"/>
    <n v="10"/>
  </r>
  <r>
    <x v="279"/>
    <s v="941-01-60-075"/>
    <n v="437"/>
  </r>
  <r>
    <x v="280"/>
    <s v="903-82-46-998"/>
    <n v="20"/>
  </r>
  <r>
    <x v="281"/>
    <s v="799-94-72-837"/>
    <n v="108"/>
  </r>
  <r>
    <x v="282"/>
    <s v="916-94-78-836"/>
    <n v="62"/>
  </r>
  <r>
    <x v="282"/>
    <s v="254-14-00-156"/>
    <n v="426"/>
  </r>
  <r>
    <x v="283"/>
    <s v="392-78-93-552"/>
    <n v="303"/>
  </r>
  <r>
    <x v="284"/>
    <s v="872-13-44-365"/>
    <n v="20"/>
  </r>
  <r>
    <x v="285"/>
    <s v="847-48-41-699"/>
    <n v="237"/>
  </r>
  <r>
    <x v="286"/>
    <s v="033-49-11-774"/>
    <n v="151"/>
  </r>
  <r>
    <x v="287"/>
    <s v="970-87-50-317"/>
    <n v="6"/>
  </r>
  <r>
    <x v="288"/>
    <s v="043-34-53-278"/>
    <n v="124"/>
  </r>
  <r>
    <x v="289"/>
    <s v="562-39-79-929"/>
    <n v="7"/>
  </r>
  <r>
    <x v="290"/>
    <s v="473-30-19-947"/>
    <n v="7"/>
  </r>
  <r>
    <x v="291"/>
    <s v="392-78-93-552"/>
    <n v="105"/>
  </r>
  <r>
    <x v="292"/>
    <s v="513-33-14-553"/>
    <n v="58"/>
  </r>
  <r>
    <x v="292"/>
    <s v="179-23-02-772"/>
    <n v="182"/>
  </r>
  <r>
    <x v="293"/>
    <s v="941-01-60-075"/>
    <n v="163"/>
  </r>
  <r>
    <x v="293"/>
    <s v="958-71-87-898"/>
    <n v="14"/>
  </r>
  <r>
    <x v="294"/>
    <s v="281-47-91-148"/>
    <n v="4"/>
  </r>
  <r>
    <x v="295"/>
    <s v="554-09-13-964"/>
    <n v="13"/>
  </r>
  <r>
    <x v="296"/>
    <s v="254-14-00-156"/>
    <n v="422"/>
  </r>
  <r>
    <x v="297"/>
    <s v="054-09-46-315"/>
    <n v="6"/>
  </r>
  <r>
    <x v="298"/>
    <s v="424-70-61-569"/>
    <n v="15"/>
  </r>
  <r>
    <x v="299"/>
    <s v="534-94-49-182"/>
    <n v="168"/>
  </r>
  <r>
    <x v="300"/>
    <s v="941-01-60-075"/>
    <n v="193"/>
  </r>
  <r>
    <x v="301"/>
    <s v="194-54-73-711"/>
    <n v="15"/>
  </r>
  <r>
    <x v="302"/>
    <s v="033-49-11-774"/>
    <n v="27"/>
  </r>
  <r>
    <x v="303"/>
    <s v="033-49-11-774"/>
    <n v="116"/>
  </r>
  <r>
    <x v="304"/>
    <s v="692-61-16-906"/>
    <n v="21"/>
  </r>
  <r>
    <x v="304"/>
    <s v="033-49-11-774"/>
    <n v="61"/>
  </r>
  <r>
    <x v="304"/>
    <s v="413-93-89-926"/>
    <n v="458"/>
  </r>
  <r>
    <x v="305"/>
    <s v="170-89-76-803"/>
    <n v="19"/>
  </r>
  <r>
    <x v="306"/>
    <s v="322-66-15-999"/>
    <n v="81"/>
  </r>
  <r>
    <x v="307"/>
    <s v="269-65-16-447"/>
    <n v="86"/>
  </r>
  <r>
    <x v="308"/>
    <s v="254-14-00-156"/>
    <n v="142"/>
  </r>
  <r>
    <x v="309"/>
    <s v="413-93-89-926"/>
    <n v="459"/>
  </r>
  <r>
    <x v="310"/>
    <s v="377-37-44-068"/>
    <n v="20"/>
  </r>
  <r>
    <x v="311"/>
    <s v="392-78-93-552"/>
    <n v="245"/>
  </r>
  <r>
    <x v="311"/>
    <s v="967-21-71-491"/>
    <n v="19"/>
  </r>
  <r>
    <x v="312"/>
    <s v="749-02-70-623"/>
    <n v="159"/>
  </r>
  <r>
    <x v="313"/>
    <s v="033-49-11-774"/>
    <n v="99"/>
  </r>
  <r>
    <x v="314"/>
    <s v="178-24-36-171"/>
    <n v="213"/>
  </r>
  <r>
    <x v="315"/>
    <s v="799-94-72-837"/>
    <n v="349"/>
  </r>
  <r>
    <x v="316"/>
    <s v="413-93-89-926"/>
    <n v="114"/>
  </r>
  <r>
    <x v="316"/>
    <s v="961-86-77-989"/>
    <n v="12"/>
  </r>
  <r>
    <x v="317"/>
    <s v="985-21-38-706"/>
    <n v="12"/>
  </r>
  <r>
    <x v="318"/>
    <s v="904-16-42-385"/>
    <n v="132"/>
  </r>
  <r>
    <x v="319"/>
    <s v="033-49-11-774"/>
    <n v="197"/>
  </r>
  <r>
    <x v="319"/>
    <s v="045-63-27-114"/>
    <n v="5"/>
  </r>
  <r>
    <x v="319"/>
    <s v="941-01-60-075"/>
    <n v="403"/>
  </r>
  <r>
    <x v="320"/>
    <s v="749-02-70-623"/>
    <n v="200"/>
  </r>
  <r>
    <x v="321"/>
    <s v="513-33-14-553"/>
    <n v="23"/>
  </r>
  <r>
    <x v="322"/>
    <s v="392-78-93-552"/>
    <n v="337"/>
  </r>
  <r>
    <x v="323"/>
    <s v="594-18-15-403"/>
    <n v="500"/>
  </r>
  <r>
    <x v="323"/>
    <s v="182-72-86-381"/>
    <n v="9"/>
  </r>
  <r>
    <x v="324"/>
    <s v="179-23-02-772"/>
    <n v="39"/>
  </r>
  <r>
    <x v="325"/>
    <s v="773-39-15-273"/>
    <n v="156"/>
  </r>
  <r>
    <x v="326"/>
    <s v="413-93-89-926"/>
    <n v="258"/>
  </r>
  <r>
    <x v="326"/>
    <s v="824-54-79-834"/>
    <n v="14"/>
  </r>
  <r>
    <x v="327"/>
    <s v="904-16-42-385"/>
    <n v="91"/>
  </r>
  <r>
    <x v="328"/>
    <s v="904-16-42-385"/>
    <n v="68"/>
  </r>
  <r>
    <x v="329"/>
    <s v="447-16-72-588"/>
    <n v="13"/>
  </r>
  <r>
    <x v="330"/>
    <s v="378-70-08-798"/>
    <n v="118"/>
  </r>
  <r>
    <x v="331"/>
    <s v="410-52-79-946"/>
    <n v="54"/>
  </r>
  <r>
    <x v="332"/>
    <s v="434-21-90-566"/>
    <n v="10"/>
  </r>
  <r>
    <x v="333"/>
    <s v="941-01-60-075"/>
    <n v="339"/>
  </r>
  <r>
    <x v="334"/>
    <s v="534-94-49-182"/>
    <n v="80"/>
  </r>
  <r>
    <x v="335"/>
    <s v="178-24-36-171"/>
    <n v="431"/>
  </r>
  <r>
    <x v="336"/>
    <s v="941-01-60-075"/>
    <n v="268"/>
  </r>
  <r>
    <x v="336"/>
    <s v="178-24-36-171"/>
    <n v="440"/>
  </r>
  <r>
    <x v="336"/>
    <s v="594-18-15-403"/>
    <n v="396"/>
  </r>
  <r>
    <x v="336"/>
    <s v="269-65-16-447"/>
    <n v="157"/>
  </r>
  <r>
    <x v="337"/>
    <s v="904-16-42-385"/>
    <n v="194"/>
  </r>
  <r>
    <x v="338"/>
    <s v="761-06-34-233"/>
    <n v="156"/>
  </r>
  <r>
    <x v="339"/>
    <s v="423-71-31-448"/>
    <n v="11"/>
  </r>
  <r>
    <x v="340"/>
    <s v="968-49-97-804"/>
    <n v="110"/>
  </r>
  <r>
    <x v="341"/>
    <s v="865-19-31-951"/>
    <n v="12"/>
  </r>
  <r>
    <x v="342"/>
    <s v="594-18-15-403"/>
    <n v="464"/>
  </r>
  <r>
    <x v="343"/>
    <s v="527-15-00-673"/>
    <n v="40"/>
  </r>
  <r>
    <x v="344"/>
    <s v="761-06-34-233"/>
    <n v="52"/>
  </r>
  <r>
    <x v="345"/>
    <s v="970-73-69-415"/>
    <n v="12"/>
  </r>
  <r>
    <x v="346"/>
    <s v="254-14-00-156"/>
    <n v="412"/>
  </r>
  <r>
    <x v="347"/>
    <s v="413-93-89-926"/>
    <n v="268"/>
  </r>
  <r>
    <x v="347"/>
    <s v="254-14-00-156"/>
    <n v="495"/>
  </r>
  <r>
    <x v="347"/>
    <s v="968-49-97-804"/>
    <n v="30"/>
  </r>
  <r>
    <x v="348"/>
    <s v="043-34-53-278"/>
    <n v="67"/>
  </r>
  <r>
    <x v="349"/>
    <s v="799-94-72-837"/>
    <n v="497"/>
  </r>
  <r>
    <x v="350"/>
    <s v="178-24-36-171"/>
    <n v="102"/>
  </r>
  <r>
    <x v="351"/>
    <s v="254-14-00-156"/>
    <n v="322"/>
  </r>
  <r>
    <x v="352"/>
    <s v="847-48-41-699"/>
    <n v="297"/>
  </r>
  <r>
    <x v="353"/>
    <s v="904-16-42-385"/>
    <n v="179"/>
  </r>
  <r>
    <x v="354"/>
    <s v="822-52-42-474"/>
    <n v="15"/>
  </r>
  <r>
    <x v="355"/>
    <s v="692-61-16-906"/>
    <n v="65"/>
  </r>
  <r>
    <x v="356"/>
    <s v="254-14-00-156"/>
    <n v="297"/>
  </r>
  <r>
    <x v="357"/>
    <s v="885-74-10-856"/>
    <n v="131"/>
  </r>
  <r>
    <x v="358"/>
    <s v="385-84-45-941"/>
    <n v="12"/>
  </r>
  <r>
    <x v="358"/>
    <s v="269-65-16-447"/>
    <n v="114"/>
  </r>
  <r>
    <x v="359"/>
    <s v="799-94-72-837"/>
    <n v="293"/>
  </r>
  <r>
    <x v="360"/>
    <s v="773-41-40-060"/>
    <n v="18"/>
  </r>
  <r>
    <x v="360"/>
    <s v="080-51-85-809"/>
    <n v="186"/>
  </r>
  <r>
    <x v="361"/>
    <s v="378-70-08-798"/>
    <n v="119"/>
  </r>
  <r>
    <x v="362"/>
    <s v="473-30-19-947"/>
    <n v="4"/>
  </r>
  <r>
    <x v="363"/>
    <s v="799-94-72-837"/>
    <n v="415"/>
  </r>
  <r>
    <x v="363"/>
    <s v="775-48-66-885"/>
    <n v="10"/>
  </r>
  <r>
    <x v="363"/>
    <s v="269-65-16-447"/>
    <n v="159"/>
  </r>
  <r>
    <x v="364"/>
    <s v="413-93-89-926"/>
    <n v="140"/>
  </r>
  <r>
    <x v="365"/>
    <s v="080-51-85-809"/>
    <n v="128"/>
  </r>
  <r>
    <x v="366"/>
    <s v="429-16-50-754"/>
    <n v="9"/>
  </r>
  <r>
    <x v="366"/>
    <s v="413-93-89-926"/>
    <n v="121"/>
  </r>
  <r>
    <x v="367"/>
    <s v="799-94-72-837"/>
    <n v="169"/>
  </r>
  <r>
    <x v="368"/>
    <s v="322-66-15-999"/>
    <n v="118"/>
  </r>
  <r>
    <x v="368"/>
    <s v="773-39-15-273"/>
    <n v="37"/>
  </r>
  <r>
    <x v="369"/>
    <s v="968-49-97-804"/>
    <n v="198"/>
  </r>
  <r>
    <x v="370"/>
    <s v="378-70-08-798"/>
    <n v="74"/>
  </r>
  <r>
    <x v="371"/>
    <s v="275-38-81-341"/>
    <n v="18"/>
  </r>
  <r>
    <x v="372"/>
    <s v="337-27-67-378"/>
    <n v="291"/>
  </r>
  <r>
    <x v="373"/>
    <s v="847-48-41-699"/>
    <n v="208"/>
  </r>
  <r>
    <x v="373"/>
    <s v="594-18-15-403"/>
    <n v="354"/>
  </r>
  <r>
    <x v="374"/>
    <s v="410-52-79-946"/>
    <n v="113"/>
  </r>
  <r>
    <x v="375"/>
    <s v="295-31-73-319"/>
    <n v="3"/>
  </r>
  <r>
    <x v="375"/>
    <s v="392-78-93-552"/>
    <n v="446"/>
  </r>
  <r>
    <x v="375"/>
    <s v="430-90-28-407"/>
    <n v="9"/>
  </r>
  <r>
    <x v="376"/>
    <s v="941-01-60-075"/>
    <n v="445"/>
  </r>
  <r>
    <x v="377"/>
    <s v="513-33-14-553"/>
    <n v="47"/>
  </r>
  <r>
    <x v="378"/>
    <s v="240-56-56-791"/>
    <n v="14"/>
  </r>
  <r>
    <x v="379"/>
    <s v="916-94-78-836"/>
    <n v="187"/>
  </r>
  <r>
    <x v="380"/>
    <s v="392-78-93-552"/>
    <n v="355"/>
  </r>
  <r>
    <x v="381"/>
    <s v="940-29-78-846"/>
    <n v="6"/>
  </r>
  <r>
    <x v="382"/>
    <s v="284-59-84-568"/>
    <n v="18"/>
  </r>
  <r>
    <x v="383"/>
    <s v="884-31-58-627"/>
    <n v="111"/>
  </r>
  <r>
    <x v="383"/>
    <s v="885-74-10-856"/>
    <n v="156"/>
  </r>
  <r>
    <x v="384"/>
    <s v="392-78-93-552"/>
    <n v="396"/>
  </r>
  <r>
    <x v="385"/>
    <s v="767-55-58-288"/>
    <n v="7"/>
  </r>
  <r>
    <x v="386"/>
    <s v="322-66-15-999"/>
    <n v="98"/>
  </r>
  <r>
    <x v="387"/>
    <s v="392-78-93-552"/>
    <n v="405"/>
  </r>
  <r>
    <x v="388"/>
    <s v="254-14-00-156"/>
    <n v="220"/>
  </r>
  <r>
    <x v="389"/>
    <s v="534-94-49-182"/>
    <n v="141"/>
  </r>
  <r>
    <x v="390"/>
    <s v="182-72-86-381"/>
    <n v="17"/>
  </r>
  <r>
    <x v="390"/>
    <s v="847-48-41-699"/>
    <n v="260"/>
  </r>
  <r>
    <x v="391"/>
    <s v="982-37-73-633"/>
    <n v="11"/>
  </r>
  <r>
    <x v="392"/>
    <s v="495-93-92-849"/>
    <n v="182"/>
  </r>
  <r>
    <x v="393"/>
    <s v="916-94-78-836"/>
    <n v="59"/>
  </r>
  <r>
    <x v="394"/>
    <s v="527-15-00-673"/>
    <n v="45"/>
  </r>
  <r>
    <x v="394"/>
    <s v="740-87-37-389"/>
    <n v="3"/>
  </r>
  <r>
    <x v="395"/>
    <s v="692-61-16-906"/>
    <n v="52"/>
  </r>
  <r>
    <x v="395"/>
    <s v="178-24-36-171"/>
    <n v="373"/>
  </r>
  <r>
    <x v="396"/>
    <s v="962-06-61-806"/>
    <n v="2"/>
  </r>
  <r>
    <x v="396"/>
    <s v="337-27-67-378"/>
    <n v="445"/>
  </r>
  <r>
    <x v="397"/>
    <s v="495-93-92-849"/>
    <n v="93"/>
  </r>
  <r>
    <x v="398"/>
    <s v="178-24-36-171"/>
    <n v="329"/>
  </r>
  <r>
    <x v="399"/>
    <s v="178-24-36-171"/>
    <n v="217"/>
  </r>
  <r>
    <x v="399"/>
    <s v="269-65-16-447"/>
    <n v="165"/>
  </r>
  <r>
    <x v="400"/>
    <s v="176-54-34-364"/>
    <n v="20"/>
  </r>
  <r>
    <x v="401"/>
    <s v="019-98-81-222"/>
    <n v="11"/>
  </r>
  <r>
    <x v="402"/>
    <s v="799-94-72-837"/>
    <n v="294"/>
  </r>
  <r>
    <x v="403"/>
    <s v="904-16-42-385"/>
    <n v="82"/>
  </r>
  <r>
    <x v="403"/>
    <s v="033-49-11-774"/>
    <n v="186"/>
  </r>
  <r>
    <x v="404"/>
    <s v="749-02-70-623"/>
    <n v="163"/>
  </r>
  <r>
    <x v="404"/>
    <s v="534-94-49-182"/>
    <n v="148"/>
  </r>
  <r>
    <x v="405"/>
    <s v="377-37-44-068"/>
    <n v="2"/>
  </r>
  <r>
    <x v="406"/>
    <s v="178-24-36-171"/>
    <n v="343"/>
  </r>
  <r>
    <x v="406"/>
    <s v="884-31-58-627"/>
    <n v="51"/>
  </r>
  <r>
    <x v="407"/>
    <s v="749-02-70-623"/>
    <n v="164"/>
  </r>
  <r>
    <x v="407"/>
    <s v="645-32-78-780"/>
    <n v="5"/>
  </r>
  <r>
    <x v="408"/>
    <s v="254-14-00-156"/>
    <n v="260"/>
  </r>
  <r>
    <x v="408"/>
    <s v="847-48-41-699"/>
    <n v="415"/>
  </r>
  <r>
    <x v="409"/>
    <s v="847-48-41-699"/>
    <n v="467"/>
  </r>
  <r>
    <x v="409"/>
    <s v="692-61-16-906"/>
    <n v="43"/>
  </r>
  <r>
    <x v="410"/>
    <s v="885-74-10-856"/>
    <n v="40"/>
  </r>
  <r>
    <x v="411"/>
    <s v="964-69-89-011"/>
    <n v="10"/>
  </r>
  <r>
    <x v="412"/>
    <s v="847-48-41-699"/>
    <n v="197"/>
  </r>
  <r>
    <x v="413"/>
    <s v="773-39-15-273"/>
    <n v="145"/>
  </r>
  <r>
    <x v="414"/>
    <s v="322-66-15-999"/>
    <n v="105"/>
  </r>
  <r>
    <x v="415"/>
    <s v="916-94-78-836"/>
    <n v="33"/>
  </r>
  <r>
    <x v="415"/>
    <s v="950-40-82-698"/>
    <n v="78"/>
  </r>
  <r>
    <x v="416"/>
    <s v="847-48-41-699"/>
    <n v="466"/>
  </r>
  <r>
    <x v="417"/>
    <s v="392-78-93-552"/>
    <n v="476"/>
  </r>
  <r>
    <x v="418"/>
    <s v="080-51-85-809"/>
    <n v="151"/>
  </r>
  <r>
    <x v="418"/>
    <s v="163-92-64-010"/>
    <n v="17"/>
  </r>
  <r>
    <x v="419"/>
    <s v="585-26-73-628"/>
    <n v="4"/>
  </r>
  <r>
    <x v="420"/>
    <s v="594-18-15-403"/>
    <n v="131"/>
  </r>
  <r>
    <x v="420"/>
    <s v="337-27-67-378"/>
    <n v="369"/>
  </r>
  <r>
    <x v="420"/>
    <s v="179-23-02-772"/>
    <n v="60"/>
  </r>
  <r>
    <x v="421"/>
    <s v="413-93-89-926"/>
    <n v="405"/>
  </r>
  <r>
    <x v="422"/>
    <s v="396-32-41-555"/>
    <n v="3"/>
  </r>
  <r>
    <x v="423"/>
    <s v="773-39-15-273"/>
    <n v="35"/>
  </r>
  <r>
    <x v="424"/>
    <s v="941-01-60-075"/>
    <n v="444"/>
  </r>
  <r>
    <x v="424"/>
    <s v="392-78-93-552"/>
    <n v="424"/>
  </r>
  <r>
    <x v="424"/>
    <s v="736-91-47-235"/>
    <n v="2"/>
  </r>
  <r>
    <x v="425"/>
    <s v="413-93-89-926"/>
    <n v="480"/>
  </r>
  <r>
    <x v="426"/>
    <s v="916-94-78-836"/>
    <n v="65"/>
  </r>
  <r>
    <x v="427"/>
    <s v="403-50-07-403"/>
    <n v="8"/>
  </r>
  <r>
    <x v="428"/>
    <s v="495-93-92-849"/>
    <n v="52"/>
  </r>
  <r>
    <x v="429"/>
    <s v="377-37-44-068"/>
    <n v="8"/>
  </r>
  <r>
    <x v="430"/>
    <s v="254-14-00-156"/>
    <n v="143"/>
  </r>
  <r>
    <x v="431"/>
    <s v="269-65-16-447"/>
    <n v="20"/>
  </r>
  <r>
    <x v="432"/>
    <s v="799-94-72-837"/>
    <n v="396"/>
  </r>
  <r>
    <x v="433"/>
    <s v="513-33-14-553"/>
    <n v="168"/>
  </r>
  <r>
    <x v="434"/>
    <s v="513-33-14-553"/>
    <n v="69"/>
  </r>
  <r>
    <x v="435"/>
    <s v="534-94-49-182"/>
    <n v="99"/>
  </r>
  <r>
    <x v="435"/>
    <s v="115-65-39-258"/>
    <n v="57"/>
  </r>
  <r>
    <x v="436"/>
    <s v="043-34-53-278"/>
    <n v="103"/>
  </r>
  <r>
    <x v="437"/>
    <s v="609-57-46-753"/>
    <n v="2"/>
  </r>
  <r>
    <x v="438"/>
    <s v="495-93-92-849"/>
    <n v="88"/>
  </r>
  <r>
    <x v="439"/>
    <s v="916-94-78-836"/>
    <n v="85"/>
  </r>
  <r>
    <x v="439"/>
    <s v="254-14-00-156"/>
    <n v="216"/>
  </r>
  <r>
    <x v="440"/>
    <s v="254-14-00-156"/>
    <n v="140"/>
  </r>
  <r>
    <x v="441"/>
    <s v="941-01-60-075"/>
    <n v="377"/>
  </r>
  <r>
    <x v="442"/>
    <s v="968-49-97-804"/>
    <n v="89"/>
  </r>
  <r>
    <x v="443"/>
    <s v="904-16-42-385"/>
    <n v="181"/>
  </r>
  <r>
    <x v="444"/>
    <s v="513-33-14-553"/>
    <n v="131"/>
  </r>
  <r>
    <x v="444"/>
    <s v="936-67-95-170"/>
    <n v="43"/>
  </r>
  <r>
    <x v="445"/>
    <s v="534-94-49-182"/>
    <n v="166"/>
  </r>
  <r>
    <x v="445"/>
    <s v="773-39-15-273"/>
    <n v="192"/>
  </r>
  <r>
    <x v="446"/>
    <s v="351-06-97-406"/>
    <n v="7"/>
  </r>
  <r>
    <x v="447"/>
    <s v="662-14-22-719"/>
    <n v="11"/>
  </r>
  <r>
    <x v="447"/>
    <s v="080-51-85-809"/>
    <n v="146"/>
  </r>
  <r>
    <x v="448"/>
    <s v="392-78-93-552"/>
    <n v="138"/>
  </r>
  <r>
    <x v="449"/>
    <s v="033-49-11-774"/>
    <n v="138"/>
  </r>
  <r>
    <x v="449"/>
    <s v="941-01-60-075"/>
    <n v="482"/>
  </r>
  <r>
    <x v="450"/>
    <s v="941-01-60-075"/>
    <n v="481"/>
  </r>
  <r>
    <x v="451"/>
    <s v="392-78-93-552"/>
    <n v="258"/>
  </r>
  <r>
    <x v="452"/>
    <s v="080-51-85-809"/>
    <n v="100"/>
  </r>
  <r>
    <x v="452"/>
    <s v="513-33-14-553"/>
    <n v="86"/>
  </r>
  <r>
    <x v="453"/>
    <s v="378-70-08-798"/>
    <n v="165"/>
  </r>
  <r>
    <x v="454"/>
    <s v="967-21-71-491"/>
    <n v="4"/>
  </r>
  <r>
    <x v="455"/>
    <s v="033-49-11-774"/>
    <n v="156"/>
  </r>
  <r>
    <x v="456"/>
    <s v="392-78-93-552"/>
    <n v="320"/>
  </r>
  <r>
    <x v="457"/>
    <s v="045-63-27-114"/>
    <n v="1"/>
  </r>
  <r>
    <x v="457"/>
    <s v="885-74-10-856"/>
    <n v="81"/>
  </r>
  <r>
    <x v="457"/>
    <s v="941-01-60-075"/>
    <n v="438"/>
  </r>
  <r>
    <x v="458"/>
    <s v="242-04-13-206"/>
    <n v="1"/>
  </r>
  <r>
    <x v="459"/>
    <s v="773-39-15-273"/>
    <n v="173"/>
  </r>
  <r>
    <x v="460"/>
    <s v="337-27-67-378"/>
    <n v="412"/>
  </r>
  <r>
    <x v="460"/>
    <s v="288-84-37-922"/>
    <n v="13"/>
  </r>
  <r>
    <x v="461"/>
    <s v="322-66-15-999"/>
    <n v="130"/>
  </r>
  <r>
    <x v="462"/>
    <s v="193-47-03-638"/>
    <n v="4"/>
  </r>
  <r>
    <x v="463"/>
    <s v="322-66-15-999"/>
    <n v="176"/>
  </r>
  <r>
    <x v="464"/>
    <s v="403-50-07-403"/>
    <n v="14"/>
  </r>
  <r>
    <x v="465"/>
    <s v="322-66-15-999"/>
    <n v="97"/>
  </r>
  <r>
    <x v="466"/>
    <s v="692-61-16-906"/>
    <n v="81"/>
  </r>
  <r>
    <x v="467"/>
    <s v="033-49-11-774"/>
    <n v="179"/>
  </r>
  <r>
    <x v="468"/>
    <s v="916-94-78-836"/>
    <n v="132"/>
  </r>
  <r>
    <x v="468"/>
    <s v="214-54-56-360"/>
    <n v="5"/>
  </r>
  <r>
    <x v="468"/>
    <s v="269-65-16-447"/>
    <n v="100"/>
  </r>
  <r>
    <x v="469"/>
    <s v="302-11-03-254"/>
    <n v="6"/>
  </r>
  <r>
    <x v="470"/>
    <s v="337-27-67-378"/>
    <n v="171"/>
  </r>
  <r>
    <x v="471"/>
    <s v="799-94-72-837"/>
    <n v="333"/>
  </r>
  <r>
    <x v="472"/>
    <s v="337-27-67-378"/>
    <n v="365"/>
  </r>
  <r>
    <x v="472"/>
    <s v="423-71-31-448"/>
    <n v="16"/>
  </r>
  <r>
    <x v="473"/>
    <s v="594-18-15-403"/>
    <n v="211"/>
  </r>
  <r>
    <x v="474"/>
    <s v="392-78-93-552"/>
    <n v="196"/>
  </r>
  <r>
    <x v="475"/>
    <s v="208-84-31-216"/>
    <n v="11"/>
  </r>
  <r>
    <x v="476"/>
    <s v="423-71-31-448"/>
    <n v="17"/>
  </r>
  <r>
    <x v="477"/>
    <s v="527-15-00-673"/>
    <n v="62"/>
  </r>
  <r>
    <x v="477"/>
    <s v="847-48-41-699"/>
    <n v="103"/>
  </r>
  <r>
    <x v="477"/>
    <s v="996-09-76-697"/>
    <n v="9"/>
  </r>
  <r>
    <x v="478"/>
    <s v="299-98-16-259"/>
    <n v="5"/>
  </r>
  <r>
    <x v="478"/>
    <s v="392-78-93-552"/>
    <n v="452"/>
  </r>
  <r>
    <x v="479"/>
    <s v="371-70-96-597"/>
    <n v="2"/>
  </r>
  <r>
    <x v="480"/>
    <s v="941-01-60-075"/>
    <n v="335"/>
  </r>
  <r>
    <x v="481"/>
    <s v="777-06-33-444"/>
    <n v="12"/>
  </r>
  <r>
    <x v="482"/>
    <s v="314-76-34-892"/>
    <n v="12"/>
  </r>
  <r>
    <x v="483"/>
    <s v="270-90-07-560"/>
    <n v="5"/>
  </r>
  <r>
    <x v="483"/>
    <s v="811-91-92-867"/>
    <n v="2"/>
  </r>
  <r>
    <x v="484"/>
    <s v="131-80-62-556"/>
    <n v="10"/>
  </r>
  <r>
    <x v="485"/>
    <s v="392-78-93-552"/>
    <n v="308"/>
  </r>
  <r>
    <x v="486"/>
    <s v="982-37-73-633"/>
    <n v="5"/>
  </r>
  <r>
    <x v="486"/>
    <s v="799-94-72-837"/>
    <n v="446"/>
  </r>
  <r>
    <x v="487"/>
    <s v="254-14-00-156"/>
    <n v="281"/>
  </r>
  <r>
    <x v="488"/>
    <s v="128-69-77-900"/>
    <n v="6"/>
  </r>
  <r>
    <x v="489"/>
    <s v="254-14-00-156"/>
    <n v="409"/>
  </r>
  <r>
    <x v="489"/>
    <s v="527-15-00-673"/>
    <n v="191"/>
  </r>
  <r>
    <x v="490"/>
    <s v="941-01-60-075"/>
    <n v="404"/>
  </r>
  <r>
    <x v="490"/>
    <s v="378-70-08-798"/>
    <n v="135"/>
  </r>
  <r>
    <x v="490"/>
    <s v="961-86-77-989"/>
    <n v="20"/>
  </r>
  <r>
    <x v="491"/>
    <s v="507-22-76-992"/>
    <n v="54"/>
  </r>
  <r>
    <x v="491"/>
    <s v="495-93-92-849"/>
    <n v="129"/>
  </r>
  <r>
    <x v="492"/>
    <s v="138-66-38-929"/>
    <n v="11"/>
  </r>
  <r>
    <x v="493"/>
    <s v="178-24-36-171"/>
    <n v="383"/>
  </r>
  <r>
    <x v="494"/>
    <s v="749-02-70-623"/>
    <n v="46"/>
  </r>
  <r>
    <x v="495"/>
    <s v="179-23-02-772"/>
    <n v="61"/>
  </r>
  <r>
    <x v="496"/>
    <s v="378-70-08-798"/>
    <n v="166"/>
  </r>
  <r>
    <x v="497"/>
    <s v="513-33-14-553"/>
    <n v="91"/>
  </r>
  <r>
    <x v="498"/>
    <s v="240-21-54-730"/>
    <n v="10"/>
  </r>
  <r>
    <x v="499"/>
    <s v="299-72-00-838"/>
    <n v="19"/>
  </r>
  <r>
    <x v="499"/>
    <s v="105-89-55-029"/>
    <n v="2"/>
  </r>
  <r>
    <x v="500"/>
    <s v="968-49-97-804"/>
    <n v="125"/>
  </r>
  <r>
    <x v="500"/>
    <s v="178-24-36-171"/>
    <n v="248"/>
  </r>
  <r>
    <x v="500"/>
    <s v="995-59-41-476"/>
    <n v="298"/>
  </r>
  <r>
    <x v="501"/>
    <s v="178-24-36-171"/>
    <n v="406"/>
  </r>
  <r>
    <x v="502"/>
    <s v="080-51-85-809"/>
    <n v="46"/>
  </r>
  <r>
    <x v="503"/>
    <s v="513-33-14-553"/>
    <n v="106"/>
  </r>
  <r>
    <x v="504"/>
    <s v="847-48-41-699"/>
    <n v="121"/>
  </r>
  <r>
    <x v="505"/>
    <s v="392-78-93-552"/>
    <n v="170"/>
  </r>
  <r>
    <x v="505"/>
    <s v="799-94-72-837"/>
    <n v="431"/>
  </r>
  <r>
    <x v="506"/>
    <s v="941-01-60-075"/>
    <n v="483"/>
  </r>
  <r>
    <x v="507"/>
    <s v="254-14-00-156"/>
    <n v="354"/>
  </r>
  <r>
    <x v="508"/>
    <s v="513-33-14-553"/>
    <n v="65"/>
  </r>
  <r>
    <x v="509"/>
    <s v="337-27-67-378"/>
    <n v="176"/>
  </r>
  <r>
    <x v="510"/>
    <s v="843-22-41-173"/>
    <n v="2"/>
  </r>
  <r>
    <x v="511"/>
    <s v="527-15-00-673"/>
    <n v="46"/>
  </r>
  <r>
    <x v="512"/>
    <s v="995-59-41-476"/>
    <n v="477"/>
  </r>
  <r>
    <x v="513"/>
    <s v="126-55-91-375"/>
    <n v="6"/>
  </r>
  <r>
    <x v="514"/>
    <s v="528-09-83-923"/>
    <n v="11"/>
  </r>
  <r>
    <x v="514"/>
    <s v="527-15-00-673"/>
    <n v="126"/>
  </r>
  <r>
    <x v="514"/>
    <s v="269-65-16-447"/>
    <n v="190"/>
  </r>
  <r>
    <x v="515"/>
    <s v="941-01-60-075"/>
    <n v="358"/>
  </r>
  <r>
    <x v="515"/>
    <s v="761-06-34-233"/>
    <n v="78"/>
  </r>
  <r>
    <x v="515"/>
    <s v="884-31-58-627"/>
    <n v="129"/>
  </r>
  <r>
    <x v="516"/>
    <s v="799-94-72-837"/>
    <n v="433"/>
  </r>
  <r>
    <x v="517"/>
    <s v="182-72-86-381"/>
    <n v="18"/>
  </r>
  <r>
    <x v="518"/>
    <s v="936-67-95-170"/>
    <n v="30"/>
  </r>
  <r>
    <x v="519"/>
    <s v="159-34-45-151"/>
    <n v="18"/>
  </r>
  <r>
    <x v="520"/>
    <s v="527-15-00-673"/>
    <n v="146"/>
  </r>
  <r>
    <x v="520"/>
    <s v="138-66-38-929"/>
    <n v="19"/>
  </r>
  <r>
    <x v="521"/>
    <s v="033-49-11-774"/>
    <n v="170"/>
  </r>
  <r>
    <x v="522"/>
    <s v="594-18-15-403"/>
    <n v="428"/>
  </r>
  <r>
    <x v="523"/>
    <s v="941-01-60-075"/>
    <n v="129"/>
  </r>
  <r>
    <x v="524"/>
    <s v="413-93-89-926"/>
    <n v="304"/>
  </r>
  <r>
    <x v="525"/>
    <s v="288-84-37-922"/>
    <n v="15"/>
  </r>
  <r>
    <x v="526"/>
    <s v="766-05-70-009"/>
    <n v="14"/>
  </r>
  <r>
    <x v="527"/>
    <s v="799-94-72-837"/>
    <n v="320"/>
  </r>
  <r>
    <x v="528"/>
    <s v="322-66-15-999"/>
    <n v="44"/>
  </r>
  <r>
    <x v="529"/>
    <s v="749-02-70-623"/>
    <n v="71"/>
  </r>
  <r>
    <x v="529"/>
    <s v="047-70-78-199"/>
    <n v="8"/>
  </r>
  <r>
    <x v="530"/>
    <s v="847-48-41-699"/>
    <n v="444"/>
  </r>
  <r>
    <x v="530"/>
    <s v="014-02-05-290"/>
    <n v="1"/>
  </r>
  <r>
    <x v="531"/>
    <s v="527-15-00-673"/>
    <n v="102"/>
  </r>
  <r>
    <x v="531"/>
    <s v="294-48-56-993"/>
    <n v="181"/>
  </r>
  <r>
    <x v="531"/>
    <s v="495-93-92-849"/>
    <n v="82"/>
  </r>
  <r>
    <x v="532"/>
    <s v="319-54-24-686"/>
    <n v="19"/>
  </r>
  <r>
    <x v="532"/>
    <s v="413-93-89-926"/>
    <n v="245"/>
  </r>
  <r>
    <x v="533"/>
    <s v="995-59-41-476"/>
    <n v="431"/>
  </r>
  <r>
    <x v="533"/>
    <s v="254-14-00-156"/>
    <n v="252"/>
  </r>
  <r>
    <x v="534"/>
    <s v="851-69-49-933"/>
    <n v="2"/>
  </r>
  <r>
    <x v="535"/>
    <s v="043-34-53-278"/>
    <n v="52"/>
  </r>
  <r>
    <x v="536"/>
    <s v="033-49-11-774"/>
    <n v="54"/>
  </r>
  <r>
    <x v="536"/>
    <s v="531-65-00-714"/>
    <n v="4"/>
  </r>
  <r>
    <x v="536"/>
    <s v="692-61-16-906"/>
    <n v="88"/>
  </r>
  <r>
    <x v="537"/>
    <s v="269-65-16-447"/>
    <n v="152"/>
  </r>
  <r>
    <x v="538"/>
    <s v="322-66-15-999"/>
    <n v="121"/>
  </r>
  <r>
    <x v="539"/>
    <s v="269-65-16-447"/>
    <n v="77"/>
  </r>
  <r>
    <x v="540"/>
    <s v="179-23-02-772"/>
    <n v="21"/>
  </r>
  <r>
    <x v="541"/>
    <s v="692-61-16-906"/>
    <n v="48"/>
  </r>
  <r>
    <x v="542"/>
    <s v="392-78-93-552"/>
    <n v="420"/>
  </r>
  <r>
    <x v="543"/>
    <s v="254-14-00-156"/>
    <n v="443"/>
  </r>
  <r>
    <x v="544"/>
    <s v="322-66-15-999"/>
    <n v="46"/>
  </r>
  <r>
    <x v="545"/>
    <s v="554-09-13-964"/>
    <n v="3"/>
  </r>
  <r>
    <x v="546"/>
    <s v="322-66-15-999"/>
    <n v="98"/>
  </r>
  <r>
    <x v="546"/>
    <s v="780-78-31-328"/>
    <n v="18"/>
  </r>
  <r>
    <x v="546"/>
    <s v="941-01-60-075"/>
    <n v="237"/>
  </r>
  <r>
    <x v="546"/>
    <s v="935-78-99-209"/>
    <n v="64"/>
  </r>
  <r>
    <x v="547"/>
    <s v="916-94-78-836"/>
    <n v="32"/>
  </r>
  <r>
    <x v="548"/>
    <s v="749-02-70-623"/>
    <n v="30"/>
  </r>
  <r>
    <x v="548"/>
    <s v="447-16-72-588"/>
    <n v="12"/>
  </r>
  <r>
    <x v="549"/>
    <s v="884-31-58-627"/>
    <n v="138"/>
  </r>
  <r>
    <x v="550"/>
    <s v="178-24-36-171"/>
    <n v="411"/>
  </r>
  <r>
    <x v="551"/>
    <s v="033-49-11-774"/>
    <n v="152"/>
  </r>
  <r>
    <x v="552"/>
    <s v="930-33-80-614"/>
    <n v="10"/>
  </r>
  <r>
    <x v="553"/>
    <s v="269-65-16-447"/>
    <n v="75"/>
  </r>
  <r>
    <x v="553"/>
    <s v="549-21-69-479"/>
    <n v="4"/>
  </r>
  <r>
    <x v="554"/>
    <s v="170-26-38-135"/>
    <n v="2"/>
  </r>
  <r>
    <x v="555"/>
    <s v="692-61-16-906"/>
    <n v="110"/>
  </r>
  <r>
    <x v="556"/>
    <s v="968-49-97-804"/>
    <n v="161"/>
  </r>
  <r>
    <x v="557"/>
    <s v="534-94-49-182"/>
    <n v="68"/>
  </r>
  <r>
    <x v="558"/>
    <s v="322-66-15-999"/>
    <n v="30"/>
  </r>
  <r>
    <x v="559"/>
    <s v="368-99-22-310"/>
    <n v="3"/>
  </r>
  <r>
    <x v="560"/>
    <s v="941-01-60-075"/>
    <n v="117"/>
  </r>
  <r>
    <x v="561"/>
    <s v="885-74-10-856"/>
    <n v="105"/>
  </r>
  <r>
    <x v="561"/>
    <s v="089-90-67-935"/>
    <n v="6"/>
  </r>
  <r>
    <x v="562"/>
    <s v="413-93-89-926"/>
    <n v="378"/>
  </r>
  <r>
    <x v="563"/>
    <s v="513-33-14-553"/>
    <n v="76"/>
  </r>
  <r>
    <x v="564"/>
    <s v="178-24-36-171"/>
    <n v="386"/>
  </r>
  <r>
    <x v="565"/>
    <s v="941-01-60-075"/>
    <n v="132"/>
  </r>
  <r>
    <x v="565"/>
    <s v="178-24-36-171"/>
    <n v="104"/>
  </r>
  <r>
    <x v="566"/>
    <s v="392-78-93-552"/>
    <n v="380"/>
  </r>
  <r>
    <x v="567"/>
    <s v="773-39-15-273"/>
    <n v="76"/>
  </r>
  <r>
    <x v="567"/>
    <s v="410-52-79-946"/>
    <n v="194"/>
  </r>
  <r>
    <x v="568"/>
    <s v="692-61-16-906"/>
    <n v="147"/>
  </r>
  <r>
    <x v="569"/>
    <s v="178-24-36-171"/>
    <n v="319"/>
  </r>
  <r>
    <x v="570"/>
    <s v="761-06-34-233"/>
    <n v="38"/>
  </r>
  <r>
    <x v="571"/>
    <s v="378-70-08-798"/>
    <n v="31"/>
  </r>
  <r>
    <x v="572"/>
    <s v="043-34-53-278"/>
    <n v="28"/>
  </r>
  <r>
    <x v="572"/>
    <s v="194-54-73-711"/>
    <n v="15"/>
  </r>
  <r>
    <x v="573"/>
    <s v="851-69-49-933"/>
    <n v="2"/>
  </r>
  <r>
    <x v="573"/>
    <s v="430-67-31-549"/>
    <n v="16"/>
  </r>
  <r>
    <x v="574"/>
    <s v="773-39-15-273"/>
    <n v="83"/>
  </r>
  <r>
    <x v="575"/>
    <s v="093-96-93-428"/>
    <n v="16"/>
  </r>
  <r>
    <x v="576"/>
    <s v="847-48-41-699"/>
    <n v="397"/>
  </r>
  <r>
    <x v="576"/>
    <s v="773-39-15-273"/>
    <n v="184"/>
  </r>
  <r>
    <x v="577"/>
    <s v="773-39-15-273"/>
    <n v="55"/>
  </r>
  <r>
    <x v="578"/>
    <s v="513-33-14-553"/>
    <n v="107"/>
  </r>
  <r>
    <x v="579"/>
    <s v="513-33-14-553"/>
    <n v="127"/>
  </r>
  <r>
    <x v="580"/>
    <s v="268-62-97-556"/>
    <n v="122"/>
  </r>
  <r>
    <x v="580"/>
    <s v="269-65-16-447"/>
    <n v="107"/>
  </r>
  <r>
    <x v="581"/>
    <s v="178-24-36-171"/>
    <n v="113"/>
  </r>
  <r>
    <x v="581"/>
    <s v="254-14-00-156"/>
    <n v="297"/>
  </r>
  <r>
    <x v="582"/>
    <s v="599-00-55-316"/>
    <n v="14"/>
  </r>
  <r>
    <x v="583"/>
    <s v="495-93-92-849"/>
    <n v="188"/>
  </r>
  <r>
    <x v="584"/>
    <s v="288-84-37-922"/>
    <n v="11"/>
  </r>
  <r>
    <x v="585"/>
    <s v="378-70-08-798"/>
    <n v="105"/>
  </r>
  <r>
    <x v="586"/>
    <s v="811-91-92-867"/>
    <n v="18"/>
  </r>
  <r>
    <x v="586"/>
    <s v="254-14-00-156"/>
    <n v="418"/>
  </r>
  <r>
    <x v="587"/>
    <s v="639-61-50-913"/>
    <n v="4"/>
  </r>
  <r>
    <x v="587"/>
    <s v="609-57-46-753"/>
    <n v="5"/>
  </r>
  <r>
    <x v="588"/>
    <s v="995-59-41-476"/>
    <n v="346"/>
  </r>
  <r>
    <x v="589"/>
    <s v="847-48-41-699"/>
    <n v="417"/>
  </r>
  <r>
    <x v="590"/>
    <s v="115-65-39-258"/>
    <n v="35"/>
  </r>
  <r>
    <x v="590"/>
    <s v="944-16-93-033"/>
    <n v="6"/>
  </r>
  <r>
    <x v="591"/>
    <s v="941-01-60-075"/>
    <n v="322"/>
  </r>
  <r>
    <x v="591"/>
    <s v="916-94-78-836"/>
    <n v="150"/>
  </r>
  <r>
    <x v="592"/>
    <s v="799-94-72-837"/>
    <n v="492"/>
  </r>
  <r>
    <x v="593"/>
    <s v="269-65-16-447"/>
    <n v="93"/>
  </r>
  <r>
    <x v="594"/>
    <s v="692-61-16-906"/>
    <n v="64"/>
  </r>
  <r>
    <x v="594"/>
    <s v="403-50-07-403"/>
    <n v="7"/>
  </r>
  <r>
    <x v="594"/>
    <s v="269-65-16-447"/>
    <n v="90"/>
  </r>
  <r>
    <x v="595"/>
    <s v="941-01-60-075"/>
    <n v="136"/>
  </r>
  <r>
    <x v="596"/>
    <s v="080-51-85-809"/>
    <n v="104"/>
  </r>
  <r>
    <x v="596"/>
    <s v="736-91-47-235"/>
    <n v="1"/>
  </r>
  <r>
    <x v="597"/>
    <s v="935-78-99-209"/>
    <n v="52"/>
  </r>
  <r>
    <x v="597"/>
    <s v="392-78-93-552"/>
    <n v="203"/>
  </r>
  <r>
    <x v="598"/>
    <s v="534-94-49-182"/>
    <n v="183"/>
  </r>
  <r>
    <x v="599"/>
    <s v="692-61-16-906"/>
    <n v="182"/>
  </r>
  <r>
    <x v="600"/>
    <s v="392-78-93-552"/>
    <n v="383"/>
  </r>
  <r>
    <x v="601"/>
    <s v="178-24-36-171"/>
    <n v="113"/>
  </r>
  <r>
    <x v="601"/>
    <s v="620-15-33-614"/>
    <n v="154"/>
  </r>
  <r>
    <x v="601"/>
    <s v="205-96-13-336"/>
    <n v="8"/>
  </r>
  <r>
    <x v="602"/>
    <s v="244-64-83-142"/>
    <n v="5"/>
  </r>
  <r>
    <x v="602"/>
    <s v="159-34-45-151"/>
    <n v="14"/>
  </r>
  <r>
    <x v="603"/>
    <s v="884-31-58-627"/>
    <n v="27"/>
  </r>
  <r>
    <x v="603"/>
    <s v="885-74-10-856"/>
    <n v="141"/>
  </r>
  <r>
    <x v="604"/>
    <s v="180-17-78-339"/>
    <n v="14"/>
  </r>
  <r>
    <x v="604"/>
    <s v="935-78-99-209"/>
    <n v="136"/>
  </r>
  <r>
    <x v="604"/>
    <s v="594-18-15-403"/>
    <n v="378"/>
  </r>
  <r>
    <x v="604"/>
    <s v="270-90-07-560"/>
    <n v="12"/>
  </r>
  <r>
    <x v="605"/>
    <s v="392-78-93-552"/>
    <n v="284"/>
  </r>
  <r>
    <x v="606"/>
    <s v="080-51-85-809"/>
    <n v="54"/>
  </r>
  <r>
    <x v="606"/>
    <s v="935-78-99-209"/>
    <n v="51"/>
  </r>
  <r>
    <x v="606"/>
    <s v="322-66-15-999"/>
    <n v="159"/>
  </r>
  <r>
    <x v="607"/>
    <s v="847-48-41-699"/>
    <n v="351"/>
  </r>
  <r>
    <x v="607"/>
    <s v="178-24-36-171"/>
    <n v="390"/>
  </r>
  <r>
    <x v="607"/>
    <s v="019-98-81-222"/>
    <n v="4"/>
  </r>
  <r>
    <x v="608"/>
    <s v="968-49-97-804"/>
    <n v="140"/>
  </r>
  <r>
    <x v="609"/>
    <s v="941-01-60-075"/>
    <n v="125"/>
  </r>
  <r>
    <x v="609"/>
    <s v="527-15-00-673"/>
    <n v="97"/>
  </r>
  <r>
    <x v="610"/>
    <s v="527-15-00-673"/>
    <n v="190"/>
  </r>
  <r>
    <x v="611"/>
    <s v="799-94-72-837"/>
    <n v="415"/>
  </r>
  <r>
    <x v="612"/>
    <s v="847-48-41-699"/>
    <n v="269"/>
  </r>
  <r>
    <x v="612"/>
    <s v="822-52-42-474"/>
    <n v="11"/>
  </r>
  <r>
    <x v="612"/>
    <s v="392-78-93-552"/>
    <n v="162"/>
  </r>
  <r>
    <x v="613"/>
    <s v="269-65-16-447"/>
    <n v="75"/>
  </r>
  <r>
    <x v="614"/>
    <s v="178-24-36-171"/>
    <n v="358"/>
  </r>
  <r>
    <x v="615"/>
    <s v="885-74-10-856"/>
    <n v="198"/>
  </r>
  <r>
    <x v="616"/>
    <s v="178-24-36-171"/>
    <n v="189"/>
  </r>
  <r>
    <x v="617"/>
    <s v="337-27-67-378"/>
    <n v="226"/>
  </r>
  <r>
    <x v="618"/>
    <s v="322-66-15-999"/>
    <n v="94"/>
  </r>
  <r>
    <x v="619"/>
    <s v="941-01-60-075"/>
    <n v="401"/>
  </r>
  <r>
    <x v="620"/>
    <s v="513-33-14-553"/>
    <n v="52"/>
  </r>
  <r>
    <x v="621"/>
    <s v="904-16-42-385"/>
    <n v="189"/>
  </r>
  <r>
    <x v="622"/>
    <s v="413-93-89-926"/>
    <n v="201"/>
  </r>
  <r>
    <x v="623"/>
    <s v="178-24-36-171"/>
    <n v="235"/>
  </r>
  <r>
    <x v="624"/>
    <s v="322-66-15-999"/>
    <n v="78"/>
  </r>
  <r>
    <x v="624"/>
    <s v="080-77-49-649"/>
    <n v="13"/>
  </r>
  <r>
    <x v="624"/>
    <s v="910-38-33-489"/>
    <n v="196"/>
  </r>
  <r>
    <x v="625"/>
    <s v="982-09-19-706"/>
    <n v="11"/>
  </r>
  <r>
    <x v="625"/>
    <s v="547-03-32-866"/>
    <n v="17"/>
  </r>
  <r>
    <x v="626"/>
    <s v="596-37-06-465"/>
    <n v="4"/>
  </r>
  <r>
    <x v="627"/>
    <s v="753-35-55-536"/>
    <n v="17"/>
  </r>
  <r>
    <x v="627"/>
    <s v="857-68-68-600"/>
    <n v="1"/>
  </r>
  <r>
    <x v="628"/>
    <s v="775-48-66-885"/>
    <n v="6"/>
  </r>
  <r>
    <x v="628"/>
    <s v="254-14-00-156"/>
    <n v="496"/>
  </r>
  <r>
    <x v="629"/>
    <s v="594-18-15-403"/>
    <n v="363"/>
  </r>
  <r>
    <x v="630"/>
    <s v="594-18-15-403"/>
    <n v="491"/>
  </r>
  <r>
    <x v="630"/>
    <s v="413-93-89-926"/>
    <n v="369"/>
  </r>
  <r>
    <x v="631"/>
    <s v="527-15-00-673"/>
    <n v="60"/>
  </r>
  <r>
    <x v="632"/>
    <s v="910-38-33-489"/>
    <n v="35"/>
  </r>
  <r>
    <x v="633"/>
    <s v="254-14-00-156"/>
    <n v="121"/>
  </r>
  <r>
    <x v="633"/>
    <s v="941-01-60-075"/>
    <n v="442"/>
  </r>
  <r>
    <x v="634"/>
    <s v="254-14-00-156"/>
    <n v="338"/>
  </r>
  <r>
    <x v="635"/>
    <s v="935-78-99-209"/>
    <n v="94"/>
  </r>
  <r>
    <x v="636"/>
    <s v="369-43-03-176"/>
    <n v="14"/>
  </r>
  <r>
    <x v="637"/>
    <s v="824-54-79-834"/>
    <n v="2"/>
  </r>
  <r>
    <x v="638"/>
    <s v="799-94-72-837"/>
    <n v="110"/>
  </r>
  <r>
    <x v="639"/>
    <s v="277-10-19-546"/>
    <n v="18"/>
  </r>
  <r>
    <x v="639"/>
    <s v="964-69-89-011"/>
    <n v="7"/>
  </r>
  <r>
    <x v="640"/>
    <s v="534-38-74-959"/>
    <n v="2"/>
  </r>
  <r>
    <x v="641"/>
    <s v="916-94-78-836"/>
    <n v="188"/>
  </r>
  <r>
    <x v="642"/>
    <s v="550-69-18-758"/>
    <n v="11"/>
  </r>
  <r>
    <x v="642"/>
    <s v="799-94-72-837"/>
    <n v="129"/>
  </r>
  <r>
    <x v="642"/>
    <s v="692-61-16-906"/>
    <n v="117"/>
  </r>
  <r>
    <x v="643"/>
    <s v="054-09-46-315"/>
    <n v="11"/>
  </r>
  <r>
    <x v="644"/>
    <s v="692-61-16-906"/>
    <n v="186"/>
  </r>
  <r>
    <x v="645"/>
    <s v="269-65-16-447"/>
    <n v="40"/>
  </r>
  <r>
    <x v="646"/>
    <s v="596-37-06-465"/>
    <n v="6"/>
  </r>
  <r>
    <x v="647"/>
    <s v="322-66-15-999"/>
    <n v="153"/>
  </r>
  <r>
    <x v="648"/>
    <s v="392-78-93-552"/>
    <n v="163"/>
  </r>
  <r>
    <x v="649"/>
    <s v="337-81-35-067"/>
    <n v="16"/>
  </r>
  <r>
    <x v="650"/>
    <s v="410-52-79-946"/>
    <n v="161"/>
  </r>
  <r>
    <x v="651"/>
    <s v="801-63-85-001"/>
    <n v="5"/>
  </r>
  <r>
    <x v="652"/>
    <s v="534-94-49-182"/>
    <n v="200"/>
  </r>
  <r>
    <x v="653"/>
    <s v="272-67-67-068"/>
    <n v="11"/>
  </r>
  <r>
    <x v="654"/>
    <s v="172-30-09-104"/>
    <n v="14"/>
  </r>
  <r>
    <x v="655"/>
    <s v="254-14-00-156"/>
    <n v="469"/>
  </r>
  <r>
    <x v="656"/>
    <s v="766-05-70-009"/>
    <n v="11"/>
  </r>
  <r>
    <x v="656"/>
    <s v="799-94-72-837"/>
    <n v="423"/>
  </r>
  <r>
    <x v="656"/>
    <s v="093-96-93-428"/>
    <n v="9"/>
  </r>
  <r>
    <x v="656"/>
    <s v="284-59-84-568"/>
    <n v="3"/>
  </r>
  <r>
    <x v="657"/>
    <s v="178-24-36-171"/>
    <n v="186"/>
  </r>
  <r>
    <x v="657"/>
    <s v="254-14-00-156"/>
    <n v="390"/>
  </r>
  <r>
    <x v="658"/>
    <s v="594-18-15-403"/>
    <n v="445"/>
  </r>
  <r>
    <x v="659"/>
    <s v="941-01-60-075"/>
    <n v="241"/>
  </r>
  <r>
    <x v="659"/>
    <s v="665-06-94-730"/>
    <n v="3"/>
  </r>
  <r>
    <x v="660"/>
    <s v="033-49-11-774"/>
    <n v="50"/>
  </r>
  <r>
    <x v="661"/>
    <s v="337-27-67-378"/>
    <n v="284"/>
  </r>
  <r>
    <x v="662"/>
    <s v="847-48-41-699"/>
    <n v="395"/>
  </r>
  <r>
    <x v="663"/>
    <s v="594-18-15-403"/>
    <n v="290"/>
  </r>
  <r>
    <x v="664"/>
    <s v="178-24-36-171"/>
    <n v="361"/>
  </r>
  <r>
    <x v="665"/>
    <s v="413-93-89-926"/>
    <n v="355"/>
  </r>
  <r>
    <x v="666"/>
    <s v="534-50-90-387"/>
    <n v="19"/>
  </r>
  <r>
    <x v="667"/>
    <s v="495-93-92-849"/>
    <n v="32"/>
  </r>
  <r>
    <x v="668"/>
    <s v="240-56-56-791"/>
    <n v="13"/>
  </r>
  <r>
    <x v="668"/>
    <s v="392-78-93-552"/>
    <n v="156"/>
  </r>
  <r>
    <x v="669"/>
    <s v="204-35-99-685"/>
    <n v="20"/>
  </r>
  <r>
    <x v="670"/>
    <s v="904-16-42-385"/>
    <n v="112"/>
  </r>
  <r>
    <x v="671"/>
    <s v="254-14-00-156"/>
    <n v="110"/>
  </r>
  <r>
    <x v="672"/>
    <s v="789-52-61-433"/>
    <n v="4"/>
  </r>
  <r>
    <x v="673"/>
    <s v="281-47-91-148"/>
    <n v="18"/>
  </r>
  <r>
    <x v="674"/>
    <s v="910-38-33-489"/>
    <n v="60"/>
  </r>
  <r>
    <x v="674"/>
    <s v="140-36-11-559"/>
    <n v="14"/>
  </r>
  <r>
    <x v="674"/>
    <s v="378-70-08-798"/>
    <n v="24"/>
  </r>
  <r>
    <x v="675"/>
    <s v="178-24-36-171"/>
    <n v="145"/>
  </r>
  <r>
    <x v="675"/>
    <s v="941-01-60-075"/>
    <n v="393"/>
  </r>
  <r>
    <x v="676"/>
    <s v="378-70-08-798"/>
    <n v="73"/>
  </r>
  <r>
    <x v="676"/>
    <s v="885-74-10-856"/>
    <n v="136"/>
  </r>
  <r>
    <x v="677"/>
    <s v="392-78-93-552"/>
    <n v="422"/>
  </r>
  <r>
    <x v="678"/>
    <s v="847-48-41-699"/>
    <n v="187"/>
  </r>
  <r>
    <x v="679"/>
    <s v="269-65-16-447"/>
    <n v="58"/>
  </r>
  <r>
    <x v="680"/>
    <s v="392-78-93-552"/>
    <n v="436"/>
  </r>
  <r>
    <x v="681"/>
    <s v="799-94-72-837"/>
    <n v="406"/>
  </r>
  <r>
    <x v="682"/>
    <s v="799-94-72-837"/>
    <n v="108"/>
  </r>
  <r>
    <x v="683"/>
    <s v="773-41-40-060"/>
    <n v="10"/>
  </r>
  <r>
    <x v="684"/>
    <s v="916-94-78-836"/>
    <n v="153"/>
  </r>
  <r>
    <x v="685"/>
    <s v="653-45-64-141"/>
    <n v="3"/>
  </r>
  <r>
    <x v="686"/>
    <s v="935-78-99-209"/>
    <n v="109"/>
  </r>
  <r>
    <x v="687"/>
    <s v="804-82-65-826"/>
    <n v="9"/>
  </r>
  <r>
    <x v="687"/>
    <s v="495-93-92-849"/>
    <n v="112"/>
  </r>
  <r>
    <x v="688"/>
    <s v="080-51-85-809"/>
    <n v="29"/>
  </r>
  <r>
    <x v="688"/>
    <s v="941-01-60-075"/>
    <n v="310"/>
  </r>
  <r>
    <x v="689"/>
    <s v="322-66-15-999"/>
    <n v="107"/>
  </r>
  <r>
    <x v="690"/>
    <s v="885-74-10-856"/>
    <n v="26"/>
  </r>
  <r>
    <x v="691"/>
    <s v="935-78-99-209"/>
    <n v="114"/>
  </r>
  <r>
    <x v="692"/>
    <s v="930-33-80-614"/>
    <n v="4"/>
  </r>
  <r>
    <x v="693"/>
    <s v="058-15-94-554"/>
    <n v="15"/>
  </r>
  <r>
    <x v="694"/>
    <s v="527-15-00-673"/>
    <n v="144"/>
  </r>
  <r>
    <x v="695"/>
    <s v="594-18-15-403"/>
    <n v="110"/>
  </r>
  <r>
    <x v="695"/>
    <s v="916-94-78-836"/>
    <n v="105"/>
  </r>
  <r>
    <x v="696"/>
    <s v="495-93-92-849"/>
    <n v="51"/>
  </r>
  <r>
    <x v="697"/>
    <s v="295-31-73-319"/>
    <n v="1"/>
  </r>
  <r>
    <x v="697"/>
    <s v="193-47-03-638"/>
    <n v="8"/>
  </r>
  <r>
    <x v="698"/>
    <s v="847-48-41-699"/>
    <n v="128"/>
  </r>
  <r>
    <x v="699"/>
    <s v="277-10-19-546"/>
    <n v="9"/>
  </r>
  <r>
    <x v="700"/>
    <s v="847-48-41-699"/>
    <n v="291"/>
  </r>
  <r>
    <x v="701"/>
    <s v="799-94-72-837"/>
    <n v="261"/>
  </r>
  <r>
    <x v="702"/>
    <s v="495-93-92-849"/>
    <n v="192"/>
  </r>
  <r>
    <x v="702"/>
    <s v="254-14-00-156"/>
    <n v="319"/>
  </r>
  <r>
    <x v="703"/>
    <s v="392-78-93-552"/>
    <n v="393"/>
  </r>
  <r>
    <x v="704"/>
    <s v="307-98-17-187"/>
    <n v="13"/>
  </r>
  <r>
    <x v="705"/>
    <s v="941-01-60-075"/>
    <n v="380"/>
  </r>
  <r>
    <x v="706"/>
    <s v="916-94-78-836"/>
    <n v="36"/>
  </r>
  <r>
    <x v="707"/>
    <s v="268-62-97-556"/>
    <n v="179"/>
  </r>
  <r>
    <x v="708"/>
    <s v="378-70-08-798"/>
    <n v="111"/>
  </r>
  <r>
    <x v="709"/>
    <s v="885-74-10-856"/>
    <n v="36"/>
  </r>
  <r>
    <x v="709"/>
    <s v="749-02-70-623"/>
    <n v="120"/>
  </r>
  <r>
    <x v="710"/>
    <s v="711-39-55-294"/>
    <n v="11"/>
  </r>
  <r>
    <x v="711"/>
    <s v="080-77-49-649"/>
    <n v="15"/>
  </r>
  <r>
    <x v="711"/>
    <s v="715-03-63-213"/>
    <n v="4"/>
  </r>
  <r>
    <x v="712"/>
    <s v="940-29-78-846"/>
    <n v="11"/>
  </r>
  <r>
    <x v="713"/>
    <s v="128-91-02-348"/>
    <n v="9"/>
  </r>
  <r>
    <x v="714"/>
    <s v="941-01-60-075"/>
    <n v="498"/>
  </r>
  <r>
    <x v="715"/>
    <s v="392-78-93-552"/>
    <n v="350"/>
  </r>
  <r>
    <x v="715"/>
    <s v="885-74-10-856"/>
    <n v="191"/>
  </r>
  <r>
    <x v="715"/>
    <s v="847-48-41-699"/>
    <n v="402"/>
  </r>
  <r>
    <x v="716"/>
    <s v="513-33-14-553"/>
    <n v="140"/>
  </r>
  <r>
    <x v="717"/>
    <s v="395-19-63-367"/>
    <n v="3"/>
  </r>
  <r>
    <x v="718"/>
    <s v="495-93-92-849"/>
    <n v="25"/>
  </r>
  <r>
    <x v="719"/>
    <s v="737-62-05-770"/>
    <n v="7"/>
  </r>
  <r>
    <x v="720"/>
    <s v="277-20-90-210"/>
    <n v="17"/>
  </r>
  <r>
    <x v="720"/>
    <s v="847-48-41-699"/>
    <n v="479"/>
  </r>
  <r>
    <x v="720"/>
    <s v="405-18-48-099"/>
    <n v="6"/>
  </r>
  <r>
    <x v="720"/>
    <s v="351-06-97-406"/>
    <n v="10"/>
  </r>
  <r>
    <x v="721"/>
    <s v="665-06-94-730"/>
    <n v="2"/>
  </r>
  <r>
    <x v="722"/>
    <s v="270-87-86-398"/>
    <n v="13"/>
  </r>
  <r>
    <x v="723"/>
    <s v="204-35-99-685"/>
    <n v="12"/>
  </r>
  <r>
    <x v="723"/>
    <s v="594-18-15-403"/>
    <n v="191"/>
  </r>
  <r>
    <x v="723"/>
    <s v="749-02-70-623"/>
    <n v="123"/>
  </r>
  <r>
    <x v="724"/>
    <s v="269-65-16-447"/>
    <n v="66"/>
  </r>
  <r>
    <x v="725"/>
    <s v="692-61-16-906"/>
    <n v="132"/>
  </r>
  <r>
    <x v="726"/>
    <s v="547-99-88-807"/>
    <n v="9"/>
  </r>
  <r>
    <x v="726"/>
    <s v="773-39-15-273"/>
    <n v="111"/>
  </r>
  <r>
    <x v="727"/>
    <s v="080-51-85-809"/>
    <n v="163"/>
  </r>
  <r>
    <x v="727"/>
    <s v="208-84-31-216"/>
    <n v="4"/>
  </r>
  <r>
    <x v="728"/>
    <s v="295-31-73-319"/>
    <n v="10"/>
  </r>
  <r>
    <x v="729"/>
    <s v="847-48-41-699"/>
    <n v="457"/>
  </r>
  <r>
    <x v="730"/>
    <s v="941-01-60-075"/>
    <n v="260"/>
  </r>
  <r>
    <x v="731"/>
    <s v="950-40-82-698"/>
    <n v="181"/>
  </r>
  <r>
    <x v="732"/>
    <s v="941-01-60-075"/>
    <n v="144"/>
  </r>
  <r>
    <x v="733"/>
    <s v="178-24-36-171"/>
    <n v="246"/>
  </r>
  <r>
    <x v="734"/>
    <s v="531-81-72-734"/>
    <n v="10"/>
  </r>
  <r>
    <x v="735"/>
    <s v="294-48-56-993"/>
    <n v="148"/>
  </r>
  <r>
    <x v="736"/>
    <s v="968-49-97-804"/>
    <n v="24"/>
  </r>
  <r>
    <x v="737"/>
    <s v="410-52-79-946"/>
    <n v="66"/>
  </r>
  <r>
    <x v="738"/>
    <s v="392-78-93-552"/>
    <n v="333"/>
  </r>
  <r>
    <x v="738"/>
    <s v="916-94-78-836"/>
    <n v="194"/>
  </r>
  <r>
    <x v="739"/>
    <s v="269-65-16-447"/>
    <n v="154"/>
  </r>
  <r>
    <x v="739"/>
    <s v="322-66-15-999"/>
    <n v="100"/>
  </r>
  <r>
    <x v="739"/>
    <s v="369-43-03-176"/>
    <n v="18"/>
  </r>
  <r>
    <x v="739"/>
    <s v="549-21-69-479"/>
    <n v="20"/>
  </r>
  <r>
    <x v="740"/>
    <s v="322-66-15-999"/>
    <n v="200"/>
  </r>
  <r>
    <x v="741"/>
    <s v="269-65-16-447"/>
    <n v="48"/>
  </r>
  <r>
    <x v="741"/>
    <s v="692-61-16-906"/>
    <n v="68"/>
  </r>
  <r>
    <x v="742"/>
    <s v="639-61-50-913"/>
    <n v="9"/>
  </r>
  <r>
    <x v="743"/>
    <s v="941-01-60-075"/>
    <n v="493"/>
  </r>
  <r>
    <x v="743"/>
    <s v="799-94-72-837"/>
    <n v="340"/>
  </r>
  <r>
    <x v="744"/>
    <s v="639-61-50-913"/>
    <n v="2"/>
  </r>
  <r>
    <x v="745"/>
    <s v="378-70-08-798"/>
    <n v="62"/>
  </r>
  <r>
    <x v="745"/>
    <s v="178-24-36-171"/>
    <n v="164"/>
  </r>
  <r>
    <x v="746"/>
    <s v="378-70-08-798"/>
    <n v="170"/>
  </r>
  <r>
    <x v="747"/>
    <s v="884-31-58-627"/>
    <n v="164"/>
  </r>
  <r>
    <x v="748"/>
    <s v="043-34-53-278"/>
    <n v="70"/>
  </r>
  <r>
    <x v="749"/>
    <s v="941-01-60-075"/>
    <n v="133"/>
  </r>
  <r>
    <x v="750"/>
    <s v="817-44-45-607"/>
    <n v="20"/>
  </r>
  <r>
    <x v="751"/>
    <s v="735-37-27-393"/>
    <n v="15"/>
  </r>
  <r>
    <x v="752"/>
    <s v="788-39-15-311"/>
    <n v="15"/>
  </r>
  <r>
    <x v="753"/>
    <s v="507-22-76-992"/>
    <n v="105"/>
  </r>
  <r>
    <x v="754"/>
    <s v="935-78-99-209"/>
    <n v="192"/>
  </r>
  <r>
    <x v="754"/>
    <s v="936-67-95-170"/>
    <n v="142"/>
  </r>
  <r>
    <x v="755"/>
    <s v="781-80-31-583"/>
    <n v="3"/>
  </r>
  <r>
    <x v="755"/>
    <s v="413-93-89-926"/>
    <n v="219"/>
  </r>
  <r>
    <x v="756"/>
    <s v="534-94-49-182"/>
    <n v="137"/>
  </r>
  <r>
    <x v="757"/>
    <s v="910-38-33-489"/>
    <n v="108"/>
  </r>
  <r>
    <x v="758"/>
    <s v="995-59-41-476"/>
    <n v="395"/>
  </r>
  <r>
    <x v="759"/>
    <s v="047-26-54-835"/>
    <n v="3"/>
  </r>
  <r>
    <x v="760"/>
    <s v="043-34-53-278"/>
    <n v="73"/>
  </r>
  <r>
    <x v="760"/>
    <s v="392-78-93-552"/>
    <n v="209"/>
  </r>
  <r>
    <x v="761"/>
    <s v="916-94-78-836"/>
    <n v="41"/>
  </r>
  <r>
    <x v="762"/>
    <s v="413-93-89-926"/>
    <n v="488"/>
  </r>
  <r>
    <x v="763"/>
    <s v="325-70-30-985"/>
    <n v="5"/>
  </r>
  <r>
    <x v="763"/>
    <s v="513-33-14-553"/>
    <n v="97"/>
  </r>
  <r>
    <x v="764"/>
    <s v="885-74-10-856"/>
    <n v="58"/>
  </r>
  <r>
    <x v="764"/>
    <s v="322-66-15-999"/>
    <n v="179"/>
  </r>
  <r>
    <x v="765"/>
    <s v="242-04-13-206"/>
    <n v="18"/>
  </r>
  <r>
    <x v="766"/>
    <s v="843-22-41-173"/>
    <n v="4"/>
  </r>
  <r>
    <x v="766"/>
    <s v="019-98-81-222"/>
    <n v="1"/>
  </r>
  <r>
    <x v="767"/>
    <s v="935-78-99-209"/>
    <n v="86"/>
  </r>
  <r>
    <x v="768"/>
    <s v="799-94-72-837"/>
    <n v="290"/>
  </r>
  <r>
    <x v="769"/>
    <s v="789-52-61-433"/>
    <n v="14"/>
  </r>
  <r>
    <x v="770"/>
    <s v="761-06-34-233"/>
    <n v="120"/>
  </r>
  <r>
    <x v="770"/>
    <s v="115-65-39-258"/>
    <n v="28"/>
  </r>
  <r>
    <x v="771"/>
    <s v="847-48-41-699"/>
    <n v="213"/>
  </r>
  <r>
    <x v="772"/>
    <s v="050-38-86-889"/>
    <n v="10"/>
  </r>
  <r>
    <x v="773"/>
    <s v="513-33-14-553"/>
    <n v="53"/>
  </r>
  <r>
    <x v="774"/>
    <s v="534-94-49-182"/>
    <n v="178"/>
  </r>
  <r>
    <x v="774"/>
    <s v="340-11-17-090"/>
    <n v="6"/>
  </r>
  <r>
    <x v="775"/>
    <s v="847-48-41-699"/>
    <n v="118"/>
  </r>
  <r>
    <x v="775"/>
    <s v="982-09-19-706"/>
    <n v="5"/>
  </r>
  <r>
    <x v="776"/>
    <s v="269-65-16-447"/>
    <n v="89"/>
  </r>
  <r>
    <x v="777"/>
    <s v="968-49-97-804"/>
    <n v="22"/>
  </r>
  <r>
    <x v="778"/>
    <s v="269-65-16-447"/>
    <n v="199"/>
  </r>
  <r>
    <x v="779"/>
    <s v="164-61-25-530"/>
    <n v="8"/>
  </r>
  <r>
    <x v="779"/>
    <s v="269-65-16-447"/>
    <n v="198"/>
  </r>
  <r>
    <x v="780"/>
    <s v="029-43-78-009"/>
    <n v="6"/>
  </r>
  <r>
    <x v="780"/>
    <s v="033-49-11-774"/>
    <n v="68"/>
  </r>
  <r>
    <x v="780"/>
    <s v="995-59-41-476"/>
    <n v="200"/>
  </r>
  <r>
    <x v="781"/>
    <s v="594-18-15-403"/>
    <n v="426"/>
  </r>
  <r>
    <x v="781"/>
    <s v="773-39-15-273"/>
    <n v="142"/>
  </r>
  <r>
    <x v="781"/>
    <s v="254-14-00-156"/>
    <n v="298"/>
  </r>
  <r>
    <x v="782"/>
    <s v="413-93-89-926"/>
    <n v="224"/>
  </r>
  <r>
    <x v="783"/>
    <s v="594-18-15-403"/>
    <n v="133"/>
  </r>
  <r>
    <x v="784"/>
    <s v="392-78-93-552"/>
    <n v="326"/>
  </r>
  <r>
    <x v="784"/>
    <s v="950-40-82-698"/>
    <n v="102"/>
  </r>
  <r>
    <x v="785"/>
    <s v="254-14-00-156"/>
    <n v="332"/>
  </r>
  <r>
    <x v="786"/>
    <s v="080-51-85-809"/>
    <n v="95"/>
  </r>
  <r>
    <x v="787"/>
    <s v="170-89-76-803"/>
    <n v="7"/>
  </r>
  <r>
    <x v="787"/>
    <s v="799-94-72-837"/>
    <n v="276"/>
  </r>
  <r>
    <x v="787"/>
    <s v="865-19-31-951"/>
    <n v="6"/>
  </r>
  <r>
    <x v="788"/>
    <s v="392-78-93-552"/>
    <n v="232"/>
  </r>
  <r>
    <x v="788"/>
    <s v="527-15-00-673"/>
    <n v="162"/>
  </r>
  <r>
    <x v="789"/>
    <s v="749-02-70-623"/>
    <n v="66"/>
  </r>
  <r>
    <x v="789"/>
    <s v="371-70-96-597"/>
    <n v="2"/>
  </r>
  <r>
    <x v="789"/>
    <s v="904-16-42-385"/>
    <n v="152"/>
  </r>
  <r>
    <x v="789"/>
    <s v="687-31-19-697"/>
    <n v="2"/>
  </r>
  <r>
    <x v="790"/>
    <s v="910-38-33-489"/>
    <n v="115"/>
  </r>
  <r>
    <x v="790"/>
    <s v="916-94-78-836"/>
    <n v="29"/>
  </r>
  <r>
    <x v="790"/>
    <s v="968-49-97-804"/>
    <n v="91"/>
  </r>
  <r>
    <x v="791"/>
    <s v="080-51-85-809"/>
    <n v="125"/>
  </r>
  <r>
    <x v="792"/>
    <s v="692-61-16-906"/>
    <n v="40"/>
  </r>
  <r>
    <x v="792"/>
    <s v="847-48-41-699"/>
    <n v="279"/>
  </r>
  <r>
    <x v="793"/>
    <s v="128-69-77-900"/>
    <n v="8"/>
  </r>
  <r>
    <x v="794"/>
    <s v="884-31-58-627"/>
    <n v="194"/>
  </r>
  <r>
    <x v="795"/>
    <s v="043-34-53-278"/>
    <n v="168"/>
  </r>
  <r>
    <x v="796"/>
    <s v="799-94-72-837"/>
    <n v="211"/>
  </r>
  <r>
    <x v="796"/>
    <s v="208-84-31-216"/>
    <n v="19"/>
  </r>
  <r>
    <x v="797"/>
    <s v="214-54-56-360"/>
    <n v="16"/>
  </r>
  <r>
    <x v="798"/>
    <s v="961-86-77-989"/>
    <n v="18"/>
  </r>
  <r>
    <x v="798"/>
    <s v="254-14-00-156"/>
    <n v="399"/>
  </r>
  <r>
    <x v="799"/>
    <s v="236-48-82-153"/>
    <n v="11"/>
  </r>
  <r>
    <x v="800"/>
    <s v="033-49-11-774"/>
    <n v="131"/>
  </r>
  <r>
    <x v="801"/>
    <s v="761-06-34-233"/>
    <n v="67"/>
  </r>
  <r>
    <x v="802"/>
    <s v="749-02-70-623"/>
    <n v="151"/>
  </r>
  <r>
    <x v="803"/>
    <s v="033-49-11-774"/>
    <n v="105"/>
  </r>
  <r>
    <x v="804"/>
    <s v="884-31-58-627"/>
    <n v="132"/>
  </r>
  <r>
    <x v="804"/>
    <s v="413-93-89-926"/>
    <n v="142"/>
  </r>
  <r>
    <x v="804"/>
    <s v="561-51-98-882"/>
    <n v="17"/>
  </r>
  <r>
    <x v="805"/>
    <s v="254-14-00-156"/>
    <n v="444"/>
  </r>
  <r>
    <x v="805"/>
    <s v="941-01-60-075"/>
    <n v="294"/>
  </r>
  <r>
    <x v="806"/>
    <s v="254-14-00-156"/>
    <n v="274"/>
  </r>
  <r>
    <x v="807"/>
    <s v="968-49-97-804"/>
    <n v="168"/>
  </r>
  <r>
    <x v="808"/>
    <s v="885-74-10-856"/>
    <n v="115"/>
  </r>
  <r>
    <x v="808"/>
    <s v="534-94-49-182"/>
    <n v="126"/>
  </r>
  <r>
    <x v="809"/>
    <s v="378-70-08-798"/>
    <n v="73"/>
  </r>
  <r>
    <x v="809"/>
    <s v="178-24-36-171"/>
    <n v="413"/>
  </r>
  <r>
    <x v="810"/>
    <s v="254-14-00-156"/>
    <n v="393"/>
  </r>
  <r>
    <x v="811"/>
    <s v="429-16-50-754"/>
    <n v="13"/>
  </r>
  <r>
    <x v="812"/>
    <s v="178-24-36-171"/>
    <n v="211"/>
  </r>
  <r>
    <x v="813"/>
    <s v="692-61-16-906"/>
    <n v="116"/>
  </r>
  <r>
    <x v="813"/>
    <s v="872-13-44-365"/>
    <n v="9"/>
  </r>
  <r>
    <x v="814"/>
    <s v="392-78-93-552"/>
    <n v="117"/>
  </r>
  <r>
    <x v="815"/>
    <s v="941-01-60-075"/>
    <n v="221"/>
  </r>
  <r>
    <x v="816"/>
    <s v="193-47-03-638"/>
    <n v="9"/>
  </r>
  <r>
    <x v="817"/>
    <s v="413-93-89-926"/>
    <n v="214"/>
  </r>
  <r>
    <x v="818"/>
    <s v="916-94-78-836"/>
    <n v="138"/>
  </r>
  <r>
    <x v="819"/>
    <s v="530-86-39-445"/>
    <n v="11"/>
  </r>
  <r>
    <x v="819"/>
    <s v="495-93-92-849"/>
    <n v="128"/>
  </r>
  <r>
    <x v="820"/>
    <s v="413-93-89-926"/>
    <n v="376"/>
  </r>
  <r>
    <x v="821"/>
    <s v="413-93-89-926"/>
    <n v="121"/>
  </r>
  <r>
    <x v="821"/>
    <s v="799-94-72-837"/>
    <n v="200"/>
  </r>
  <r>
    <x v="822"/>
    <s v="413-93-89-926"/>
    <n v="500"/>
  </r>
  <r>
    <x v="823"/>
    <s v="884-31-58-627"/>
    <n v="108"/>
  </r>
  <r>
    <x v="824"/>
    <s v="410-52-79-946"/>
    <n v="59"/>
  </r>
  <r>
    <x v="825"/>
    <s v="749-02-70-623"/>
    <n v="191"/>
  </r>
  <r>
    <x v="826"/>
    <s v="080-51-85-809"/>
    <n v="189"/>
  </r>
  <r>
    <x v="827"/>
    <s v="392-78-93-552"/>
    <n v="247"/>
  </r>
  <r>
    <x v="827"/>
    <s v="968-49-97-804"/>
    <n v="195"/>
  </r>
  <r>
    <x v="828"/>
    <s v="951-02-59-808"/>
    <n v="6"/>
  </r>
  <r>
    <x v="829"/>
    <s v="874-03-53-609"/>
    <n v="1"/>
  </r>
  <r>
    <x v="830"/>
    <s v="941-01-60-075"/>
    <n v="347"/>
  </r>
  <r>
    <x v="831"/>
    <s v="799-94-72-837"/>
    <n v="317"/>
  </r>
  <r>
    <x v="832"/>
    <s v="392-78-93-552"/>
    <n v="271"/>
  </r>
  <r>
    <x v="832"/>
    <s v="954-85-72-732"/>
    <n v="4"/>
  </r>
  <r>
    <x v="833"/>
    <s v="378-70-08-798"/>
    <n v="121"/>
  </r>
  <r>
    <x v="834"/>
    <s v="043-34-53-278"/>
    <n v="81"/>
  </r>
  <r>
    <x v="834"/>
    <s v="900-85-70-552"/>
    <n v="1"/>
  </r>
  <r>
    <x v="835"/>
    <s v="534-94-49-182"/>
    <n v="142"/>
  </r>
  <r>
    <x v="836"/>
    <s v="178-24-36-171"/>
    <n v="265"/>
  </r>
  <r>
    <x v="837"/>
    <s v="043-34-53-278"/>
    <n v="194"/>
  </r>
  <r>
    <x v="837"/>
    <s v="131-80-62-556"/>
    <n v="15"/>
  </r>
  <r>
    <x v="838"/>
    <s v="749-02-70-623"/>
    <n v="23"/>
  </r>
  <r>
    <x v="838"/>
    <s v="178-24-36-171"/>
    <n v="279"/>
  </r>
  <r>
    <x v="839"/>
    <s v="523-09-63-706"/>
    <n v="1"/>
  </r>
  <r>
    <x v="840"/>
    <s v="178-24-36-171"/>
    <n v="487"/>
  </r>
  <r>
    <x v="840"/>
    <s v="254-14-00-156"/>
    <n v="395"/>
  </r>
  <r>
    <x v="841"/>
    <s v="884-31-58-627"/>
    <n v="91"/>
  </r>
  <r>
    <x v="841"/>
    <s v="410-52-79-946"/>
    <n v="39"/>
  </r>
  <r>
    <x v="841"/>
    <s v="178-24-36-171"/>
    <n v="312"/>
  </r>
  <r>
    <x v="842"/>
    <s v="346-83-33-264"/>
    <n v="20"/>
  </r>
  <r>
    <x v="843"/>
    <s v="378-70-08-798"/>
    <n v="35"/>
  </r>
  <r>
    <x v="844"/>
    <s v="561-51-98-882"/>
    <n v="20"/>
  </r>
  <r>
    <x v="845"/>
    <s v="534-94-49-182"/>
    <n v="125"/>
  </r>
  <r>
    <x v="845"/>
    <s v="392-78-93-552"/>
    <n v="396"/>
  </r>
  <r>
    <x v="846"/>
    <s v="325-16-71-125"/>
    <n v="7"/>
  </r>
  <r>
    <x v="847"/>
    <s v="773-39-15-273"/>
    <n v="59"/>
  </r>
  <r>
    <x v="848"/>
    <s v="799-94-72-837"/>
    <n v="417"/>
  </r>
  <r>
    <x v="848"/>
    <s v="392-78-93-552"/>
    <n v="115"/>
  </r>
  <r>
    <x v="849"/>
    <s v="753-35-55-536"/>
    <n v="6"/>
  </r>
  <r>
    <x v="850"/>
    <s v="080-51-85-809"/>
    <n v="69"/>
  </r>
  <r>
    <x v="851"/>
    <s v="904-16-42-385"/>
    <n v="58"/>
  </r>
  <r>
    <x v="851"/>
    <s v="410-52-79-946"/>
    <n v="159"/>
  </r>
  <r>
    <x v="852"/>
    <s v="179-22-38-195"/>
    <n v="6"/>
  </r>
  <r>
    <x v="853"/>
    <s v="904-16-42-385"/>
    <n v="103"/>
  </r>
  <r>
    <x v="854"/>
    <s v="254-14-00-156"/>
    <n v="155"/>
  </r>
  <r>
    <x v="854"/>
    <s v="530-86-39-445"/>
    <n v="10"/>
  </r>
  <r>
    <x v="855"/>
    <s v="378-70-08-798"/>
    <n v="158"/>
  </r>
  <r>
    <x v="856"/>
    <s v="322-66-15-999"/>
    <n v="146"/>
  </r>
  <r>
    <x v="857"/>
    <s v="178-24-36-171"/>
    <n v="230"/>
  </r>
  <r>
    <x v="858"/>
    <s v="761-06-34-233"/>
    <n v="143"/>
  </r>
  <r>
    <x v="858"/>
    <s v="692-61-16-906"/>
    <n v="167"/>
  </r>
  <r>
    <x v="858"/>
    <s v="495-93-92-849"/>
    <n v="119"/>
  </r>
  <r>
    <x v="859"/>
    <s v="799-94-72-837"/>
    <n v="400"/>
  </r>
  <r>
    <x v="860"/>
    <s v="916-94-78-836"/>
    <n v="172"/>
  </r>
  <r>
    <x v="861"/>
    <s v="374-01-18-051"/>
    <n v="19"/>
  </r>
  <r>
    <x v="862"/>
    <s v="254-14-00-156"/>
    <n v="116"/>
  </r>
  <r>
    <x v="863"/>
    <s v="178-24-36-171"/>
    <n v="143"/>
  </r>
  <r>
    <x v="864"/>
    <s v="847-48-41-699"/>
    <n v="222"/>
  </r>
  <r>
    <x v="865"/>
    <s v="847-48-41-699"/>
    <n v="352"/>
  </r>
  <r>
    <x v="865"/>
    <s v="495-93-92-849"/>
    <n v="69"/>
  </r>
  <r>
    <x v="866"/>
    <s v="392-78-93-552"/>
    <n v="182"/>
  </r>
  <r>
    <x v="867"/>
    <s v="847-48-41-699"/>
    <n v="182"/>
  </r>
  <r>
    <x v="867"/>
    <s v="495-93-92-849"/>
    <n v="165"/>
  </r>
  <r>
    <x v="868"/>
    <s v="377-37-44-068"/>
    <n v="18"/>
  </r>
  <r>
    <x v="868"/>
    <s v="211-35-92-831"/>
    <n v="2"/>
  </r>
  <r>
    <x v="869"/>
    <s v="789-52-61-433"/>
    <n v="15"/>
  </r>
  <r>
    <x v="870"/>
    <s v="614-36-31-012"/>
    <n v="19"/>
  </r>
  <r>
    <x v="871"/>
    <s v="916-94-78-836"/>
    <n v="66"/>
  </r>
  <r>
    <x v="871"/>
    <s v="549-21-69-479"/>
    <n v="12"/>
  </r>
  <r>
    <x v="872"/>
    <s v="211-13-01-286"/>
    <n v="19"/>
  </r>
  <r>
    <x v="872"/>
    <s v="033-49-11-774"/>
    <n v="96"/>
  </r>
  <r>
    <x v="873"/>
    <s v="847-48-41-699"/>
    <n v="240"/>
  </r>
  <r>
    <x v="874"/>
    <s v="378-70-08-798"/>
    <n v="57"/>
  </r>
  <r>
    <x v="875"/>
    <s v="799-94-72-837"/>
    <n v="475"/>
  </r>
  <r>
    <x v="876"/>
    <s v="254-14-00-156"/>
    <n v="162"/>
  </r>
  <r>
    <x v="877"/>
    <s v="254-14-00-156"/>
    <n v="150"/>
  </r>
  <r>
    <x v="878"/>
    <s v="941-01-60-075"/>
    <n v="139"/>
  </r>
  <r>
    <x v="879"/>
    <s v="080-51-85-809"/>
    <n v="183"/>
  </r>
  <r>
    <x v="880"/>
    <s v="254-14-00-156"/>
    <n v="214"/>
  </r>
  <r>
    <x v="881"/>
    <s v="180-17-78-339"/>
    <n v="14"/>
  </r>
  <r>
    <x v="882"/>
    <s v="547-99-88-807"/>
    <n v="2"/>
  </r>
  <r>
    <x v="883"/>
    <s v="178-24-36-171"/>
    <n v="383"/>
  </r>
  <r>
    <x v="884"/>
    <s v="872-13-44-365"/>
    <n v="14"/>
  </r>
  <r>
    <x v="884"/>
    <s v="495-93-92-849"/>
    <n v="127"/>
  </r>
  <r>
    <x v="885"/>
    <s v="534-94-49-182"/>
    <n v="179"/>
  </r>
  <r>
    <x v="886"/>
    <s v="033-49-11-774"/>
    <n v="74"/>
  </r>
  <r>
    <x v="886"/>
    <s v="941-01-60-075"/>
    <n v="311"/>
  </r>
  <r>
    <x v="887"/>
    <s v="527-15-00-673"/>
    <n v="190"/>
  </r>
  <r>
    <x v="888"/>
    <s v="935-78-99-209"/>
    <n v="67"/>
  </r>
  <r>
    <x v="889"/>
    <s v="254-14-00-156"/>
    <n v="331"/>
  </r>
  <r>
    <x v="889"/>
    <s v="761-06-34-233"/>
    <n v="114"/>
  </r>
  <r>
    <x v="890"/>
    <s v="495-93-92-849"/>
    <n v="79"/>
  </r>
  <r>
    <x v="891"/>
    <s v="884-31-58-627"/>
    <n v="22"/>
  </r>
  <r>
    <x v="891"/>
    <s v="550-69-18-758"/>
    <n v="5"/>
  </r>
  <r>
    <x v="892"/>
    <s v="047-70-78-199"/>
    <n v="17"/>
  </r>
  <r>
    <x v="893"/>
    <s v="392-78-93-552"/>
    <n v="344"/>
  </r>
  <r>
    <x v="893"/>
    <s v="799-94-72-837"/>
    <n v="329"/>
  </r>
  <r>
    <x v="893"/>
    <s v="423-71-31-448"/>
    <n v="10"/>
  </r>
  <r>
    <x v="894"/>
    <s v="534-94-49-182"/>
    <n v="105"/>
  </r>
  <r>
    <x v="895"/>
    <s v="513-33-14-553"/>
    <n v="26"/>
  </r>
  <r>
    <x v="896"/>
    <s v="761-06-34-233"/>
    <n v="121"/>
  </r>
  <r>
    <x v="897"/>
    <s v="885-74-10-856"/>
    <n v="174"/>
  </r>
  <r>
    <x v="898"/>
    <s v="799-94-72-837"/>
    <n v="233"/>
  </r>
  <r>
    <x v="899"/>
    <s v="749-02-70-623"/>
    <n v="117"/>
  </r>
  <r>
    <x v="900"/>
    <s v="047-70-78-199"/>
    <n v="11"/>
  </r>
  <r>
    <x v="900"/>
    <s v="394-54-09-851"/>
    <n v="18"/>
  </r>
  <r>
    <x v="900"/>
    <s v="392-78-93-552"/>
    <n v="332"/>
  </r>
  <r>
    <x v="901"/>
    <s v="299-98-16-259"/>
    <n v="6"/>
  </r>
  <r>
    <x v="902"/>
    <s v="995-59-41-476"/>
    <n v="260"/>
  </r>
  <r>
    <x v="902"/>
    <s v="936-67-95-170"/>
    <n v="22"/>
  </r>
  <r>
    <x v="903"/>
    <s v="562-39-79-929"/>
    <n v="9"/>
  </r>
  <r>
    <x v="904"/>
    <s v="527-15-00-673"/>
    <n v="79"/>
  </r>
  <r>
    <x v="905"/>
    <s v="392-78-93-552"/>
    <n v="480"/>
  </r>
  <r>
    <x v="906"/>
    <s v="847-48-41-699"/>
    <n v="154"/>
  </r>
  <r>
    <x v="906"/>
    <s v="968-49-97-804"/>
    <n v="170"/>
  </r>
  <r>
    <x v="907"/>
    <s v="326-69-35-401"/>
    <n v="13"/>
  </r>
  <r>
    <x v="908"/>
    <s v="269-65-16-447"/>
    <n v="29"/>
  </r>
  <r>
    <x v="909"/>
    <s v="080-51-85-809"/>
    <n v="80"/>
  </r>
  <r>
    <x v="910"/>
    <s v="547-03-32-866"/>
    <n v="20"/>
  </r>
  <r>
    <x v="910"/>
    <s v="847-48-41-699"/>
    <n v="401"/>
  </r>
  <r>
    <x v="911"/>
    <s v="761-06-34-233"/>
    <n v="134"/>
  </r>
  <r>
    <x v="912"/>
    <s v="916-94-78-836"/>
    <n v="107"/>
  </r>
  <r>
    <x v="913"/>
    <s v="749-02-70-623"/>
    <n v="30"/>
  </r>
  <r>
    <x v="914"/>
    <s v="337-27-67-378"/>
    <n v="138"/>
  </r>
  <r>
    <x v="915"/>
    <s v="178-24-36-171"/>
    <n v="404"/>
  </r>
  <r>
    <x v="916"/>
    <s v="916-94-78-836"/>
    <n v="117"/>
  </r>
  <r>
    <x v="917"/>
    <s v="847-48-41-699"/>
    <n v="124"/>
  </r>
  <r>
    <x v="918"/>
    <s v="495-93-92-849"/>
    <n v="155"/>
  </r>
  <r>
    <x v="919"/>
    <s v="378-70-08-798"/>
    <n v="161"/>
  </r>
  <r>
    <x v="920"/>
    <s v="904-16-42-385"/>
    <n v="80"/>
  </r>
  <r>
    <x v="920"/>
    <s v="093-96-93-428"/>
    <n v="9"/>
  </r>
  <r>
    <x v="921"/>
    <s v="904-16-42-385"/>
    <n v="160"/>
  </r>
  <r>
    <x v="922"/>
    <s v="192-09-72-275"/>
    <n v="18"/>
  </r>
  <r>
    <x v="923"/>
    <s v="749-02-70-623"/>
    <n v="150"/>
  </r>
  <r>
    <x v="924"/>
    <s v="203-43-58-855"/>
    <n v="16"/>
  </r>
  <r>
    <x v="925"/>
    <s v="513-33-14-553"/>
    <n v="158"/>
  </r>
  <r>
    <x v="926"/>
    <s v="692-61-16-906"/>
    <n v="29"/>
  </r>
  <r>
    <x v="927"/>
    <s v="781-80-31-583"/>
    <n v="6"/>
  </r>
  <r>
    <x v="927"/>
    <s v="847-48-41-699"/>
    <n v="489"/>
  </r>
  <r>
    <x v="928"/>
    <s v="968-49-97-804"/>
    <n v="200"/>
  </r>
  <r>
    <x v="929"/>
    <s v="749-02-70-623"/>
    <n v="28"/>
  </r>
  <r>
    <x v="930"/>
    <s v="749-02-70-623"/>
    <n v="28"/>
  </r>
  <r>
    <x v="931"/>
    <s v="847-48-41-699"/>
    <n v="297"/>
  </r>
  <r>
    <x v="932"/>
    <s v="413-93-89-926"/>
    <n v="227"/>
  </r>
  <r>
    <x v="932"/>
    <s v="822-52-42-474"/>
    <n v="14"/>
  </r>
  <r>
    <x v="933"/>
    <s v="374-01-18-051"/>
    <n v="20"/>
  </r>
  <r>
    <x v="934"/>
    <s v="620-15-33-614"/>
    <n v="194"/>
  </r>
  <r>
    <x v="934"/>
    <s v="968-49-97-804"/>
    <n v="58"/>
  </r>
  <r>
    <x v="935"/>
    <s v="527-15-00-673"/>
    <n v="30"/>
  </r>
  <r>
    <x v="935"/>
    <s v="413-93-89-926"/>
    <n v="159"/>
  </r>
  <r>
    <x v="936"/>
    <s v="178-24-36-171"/>
    <n v="279"/>
  </r>
  <r>
    <x v="937"/>
    <s v="294-48-56-993"/>
    <n v="38"/>
  </r>
  <r>
    <x v="938"/>
    <s v="205-96-13-336"/>
    <n v="7"/>
  </r>
  <r>
    <x v="939"/>
    <s v="178-24-36-171"/>
    <n v="154"/>
  </r>
  <r>
    <x v="939"/>
    <s v="941-01-60-075"/>
    <n v="274"/>
  </r>
  <r>
    <x v="940"/>
    <s v="799-94-72-837"/>
    <n v="219"/>
  </r>
  <r>
    <x v="941"/>
    <s v="534-94-49-182"/>
    <n v="57"/>
  </r>
  <r>
    <x v="941"/>
    <s v="904-16-42-385"/>
    <n v="152"/>
  </r>
  <r>
    <x v="942"/>
    <s v="392-78-93-552"/>
    <n v="263"/>
  </r>
  <r>
    <x v="943"/>
    <s v="378-70-08-798"/>
    <n v="61"/>
  </r>
  <r>
    <x v="943"/>
    <s v="941-01-60-075"/>
    <n v="217"/>
  </r>
  <r>
    <x v="944"/>
    <s v="692-61-16-906"/>
    <n v="28"/>
  </r>
  <r>
    <x v="944"/>
    <s v="392-78-93-552"/>
    <n v="299"/>
  </r>
  <r>
    <x v="945"/>
    <s v="799-94-72-837"/>
    <n v="429"/>
  </r>
  <r>
    <x v="946"/>
    <s v="799-94-72-837"/>
    <n v="427"/>
  </r>
  <r>
    <x v="946"/>
    <s v="904-16-42-385"/>
    <n v="87"/>
  </r>
  <r>
    <x v="946"/>
    <s v="385-84-45-941"/>
    <n v="17"/>
  </r>
  <r>
    <x v="947"/>
    <s v="968-49-97-804"/>
    <n v="124"/>
  </r>
  <r>
    <x v="948"/>
    <s v="254-14-00-156"/>
    <n v="406"/>
  </r>
  <r>
    <x v="948"/>
    <s v="495-93-92-849"/>
    <n v="136"/>
  </r>
  <r>
    <x v="949"/>
    <s v="410-52-79-946"/>
    <n v="44"/>
  </r>
  <r>
    <x v="950"/>
    <s v="761-06-34-233"/>
    <n v="76"/>
  </r>
  <r>
    <x v="951"/>
    <s v="080-51-85-809"/>
    <n v="104"/>
  </r>
  <r>
    <x v="952"/>
    <s v="904-16-42-385"/>
    <n v="107"/>
  </r>
  <r>
    <x v="953"/>
    <s v="178-24-36-171"/>
    <n v="339"/>
  </r>
  <r>
    <x v="954"/>
    <s v="392-78-93-552"/>
    <n v="313"/>
  </r>
  <r>
    <x v="955"/>
    <s v="392-78-93-552"/>
    <n v="251"/>
  </r>
  <r>
    <x v="955"/>
    <s v="799-94-72-837"/>
    <n v="126"/>
  </r>
  <r>
    <x v="956"/>
    <s v="410-52-79-946"/>
    <n v="20"/>
  </r>
  <r>
    <x v="957"/>
    <s v="513-33-14-553"/>
    <n v="80"/>
  </r>
  <r>
    <x v="958"/>
    <s v="170-89-76-803"/>
    <n v="9"/>
  </r>
  <r>
    <x v="959"/>
    <s v="080-51-85-809"/>
    <n v="50"/>
  </r>
  <r>
    <x v="960"/>
    <s v="033-49-11-774"/>
    <n v="100"/>
  </r>
  <r>
    <x v="961"/>
    <s v="773-41-40-060"/>
    <n v="2"/>
  </r>
  <r>
    <x v="962"/>
    <s v="413-93-89-926"/>
    <n v="214"/>
  </r>
  <r>
    <x v="963"/>
    <s v="982-09-19-706"/>
    <n v="17"/>
  </r>
  <r>
    <x v="964"/>
    <s v="392-78-93-552"/>
    <n v="269"/>
  </r>
  <r>
    <x v="965"/>
    <s v="093-96-93-428"/>
    <n v="2"/>
  </r>
  <r>
    <x v="966"/>
    <s v="904-16-42-385"/>
    <n v="159"/>
  </r>
  <r>
    <x v="967"/>
    <s v="378-70-08-798"/>
    <n v="167"/>
  </r>
  <r>
    <x v="968"/>
    <s v="916-94-78-836"/>
    <n v="123"/>
  </r>
  <r>
    <x v="968"/>
    <s v="378-70-08-798"/>
    <n v="32"/>
  </r>
  <r>
    <x v="968"/>
    <s v="254-14-00-156"/>
    <n v="276"/>
  </r>
  <r>
    <x v="969"/>
    <s v="799-94-72-837"/>
    <n v="191"/>
  </r>
  <r>
    <x v="970"/>
    <s v="941-27-28-381"/>
    <n v="9"/>
  </r>
  <r>
    <x v="971"/>
    <s v="534-94-49-182"/>
    <n v="174"/>
  </r>
  <r>
    <x v="972"/>
    <s v="513-33-14-553"/>
    <n v="39"/>
  </r>
  <r>
    <x v="973"/>
    <s v="254-14-00-156"/>
    <n v="330"/>
  </r>
  <r>
    <x v="973"/>
    <s v="240-56-56-791"/>
    <n v="5"/>
  </r>
  <r>
    <x v="974"/>
    <s v="799-94-72-837"/>
    <n v="175"/>
  </r>
  <r>
    <x v="975"/>
    <s v="179-23-02-772"/>
    <n v="183"/>
  </r>
  <r>
    <x v="975"/>
    <s v="392-78-93-552"/>
    <n v="423"/>
  </r>
  <r>
    <x v="975"/>
    <s v="495-93-92-849"/>
    <n v="88"/>
  </r>
  <r>
    <x v="976"/>
    <s v="413-93-89-926"/>
    <n v="241"/>
  </r>
  <r>
    <x v="977"/>
    <s v="904-16-42-385"/>
    <n v="37"/>
  </r>
  <r>
    <x v="978"/>
    <s v="773-39-15-273"/>
    <n v="164"/>
  </r>
  <r>
    <x v="979"/>
    <s v="824-54-79-834"/>
    <n v="20"/>
  </r>
  <r>
    <x v="980"/>
    <s v="534-50-90-387"/>
    <n v="8"/>
  </r>
  <r>
    <x v="980"/>
    <s v="299-98-16-259"/>
    <n v="4"/>
  </r>
  <r>
    <x v="981"/>
    <s v="178-24-36-171"/>
    <n v="408"/>
  </r>
  <r>
    <x v="982"/>
    <s v="773-41-40-060"/>
    <n v="20"/>
  </r>
  <r>
    <x v="983"/>
    <s v="935-78-99-209"/>
    <n v="102"/>
  </r>
  <r>
    <x v="984"/>
    <s v="847-48-41-699"/>
    <n v="240"/>
  </r>
  <r>
    <x v="985"/>
    <s v="749-02-70-623"/>
    <n v="124"/>
  </r>
  <r>
    <x v="986"/>
    <s v="392-78-93-552"/>
    <n v="330"/>
  </r>
  <r>
    <x v="987"/>
    <s v="294-48-56-993"/>
    <n v="187"/>
  </r>
  <r>
    <x v="988"/>
    <s v="495-93-92-849"/>
    <n v="165"/>
  </r>
  <r>
    <x v="989"/>
    <s v="594-18-15-403"/>
    <n v="371"/>
  </r>
  <r>
    <x v="990"/>
    <s v="761-06-34-233"/>
    <n v="185"/>
  </r>
  <r>
    <x v="991"/>
    <s v="847-48-41-699"/>
    <n v="401"/>
  </r>
  <r>
    <x v="992"/>
    <s v="322-66-15-999"/>
    <n v="25"/>
  </r>
  <r>
    <x v="992"/>
    <s v="015-89-55-248"/>
    <n v="3"/>
  </r>
  <r>
    <x v="992"/>
    <s v="549-21-69-479"/>
    <n v="11"/>
  </r>
  <r>
    <x v="993"/>
    <s v="971-44-58-661"/>
    <n v="18"/>
  </r>
  <r>
    <x v="993"/>
    <s v="392-78-93-552"/>
    <n v="154"/>
  </r>
  <r>
    <x v="994"/>
    <s v="941-01-60-075"/>
    <n v="423"/>
  </r>
  <r>
    <x v="995"/>
    <s v="903-82-46-998"/>
    <n v="6"/>
  </r>
  <r>
    <x v="996"/>
    <s v="378-70-08-798"/>
    <n v="62"/>
  </r>
  <r>
    <x v="997"/>
    <s v="170-89-76-803"/>
    <n v="15"/>
  </r>
  <r>
    <x v="998"/>
    <s v="847-48-41-699"/>
    <n v="311"/>
  </r>
  <r>
    <x v="999"/>
    <s v="080-51-85-809"/>
    <n v="127"/>
  </r>
  <r>
    <x v="1000"/>
    <s v="178-24-36-171"/>
    <n v="483"/>
  </r>
  <r>
    <x v="1001"/>
    <s v="257-35-01-611"/>
    <n v="9"/>
  </r>
  <r>
    <x v="1002"/>
    <s v="910-38-33-489"/>
    <n v="75"/>
  </r>
  <r>
    <x v="1003"/>
    <s v="102-48-01-310"/>
    <n v="7"/>
  </r>
  <r>
    <x v="1004"/>
    <s v="968-49-97-804"/>
    <n v="114"/>
  </r>
  <r>
    <x v="1005"/>
    <s v="115-65-39-258"/>
    <n v="151"/>
  </r>
  <r>
    <x v="1006"/>
    <s v="749-02-70-623"/>
    <n v="116"/>
  </r>
  <r>
    <x v="1007"/>
    <s v="904-16-42-385"/>
    <n v="76"/>
  </r>
  <r>
    <x v="1008"/>
    <s v="043-34-53-278"/>
    <n v="25"/>
  </r>
  <r>
    <x v="1009"/>
    <s v="935-78-99-209"/>
    <n v="37"/>
  </r>
  <r>
    <x v="1010"/>
    <s v="936-67-95-170"/>
    <n v="108"/>
  </r>
  <r>
    <x v="1011"/>
    <s v="254-14-00-156"/>
    <n v="199"/>
  </r>
  <r>
    <x v="1011"/>
    <s v="392-78-93-552"/>
    <n v="128"/>
  </r>
  <r>
    <x v="1012"/>
    <s v="507-22-76-992"/>
    <n v="32"/>
  </r>
  <r>
    <x v="1013"/>
    <s v="534-94-49-182"/>
    <n v="151"/>
  </r>
  <r>
    <x v="1014"/>
    <s v="214-54-56-360"/>
    <n v="8"/>
  </r>
  <r>
    <x v="1015"/>
    <s v="799-94-72-837"/>
    <n v="411"/>
  </r>
  <r>
    <x v="1016"/>
    <s v="495-93-92-849"/>
    <n v="119"/>
  </r>
  <r>
    <x v="1017"/>
    <s v="413-93-89-926"/>
    <n v="366"/>
  </r>
  <r>
    <x v="1018"/>
    <s v="513-33-14-553"/>
    <n v="20"/>
  </r>
  <r>
    <x v="1019"/>
    <s v="115-65-39-258"/>
    <n v="124"/>
  </r>
  <r>
    <x v="1019"/>
    <s v="749-02-70-623"/>
    <n v="30"/>
  </r>
  <r>
    <x v="1020"/>
    <s v="799-94-72-837"/>
    <n v="237"/>
  </r>
  <r>
    <x v="1021"/>
    <s v="178-24-36-171"/>
    <n v="355"/>
  </r>
  <r>
    <x v="1022"/>
    <s v="392-78-93-552"/>
    <n v="162"/>
  </r>
  <r>
    <x v="1023"/>
    <s v="968-49-97-804"/>
    <n v="46"/>
  </r>
  <r>
    <x v="1023"/>
    <s v="351-83-41-145"/>
    <n v="13"/>
  </r>
  <r>
    <x v="1023"/>
    <s v="211-13-01-286"/>
    <n v="14"/>
  </r>
  <r>
    <x v="1023"/>
    <s v="392-77-27-084"/>
    <n v="4"/>
  </r>
  <r>
    <x v="1024"/>
    <s v="847-48-41-699"/>
    <n v="470"/>
  </r>
  <r>
    <x v="1024"/>
    <s v="678-73-95-302"/>
    <n v="9"/>
  </r>
  <r>
    <x v="1024"/>
    <s v="507-22-76-992"/>
    <n v="37"/>
  </r>
  <r>
    <x v="1025"/>
    <s v="378-70-08-798"/>
    <n v="55"/>
  </r>
  <r>
    <x v="1026"/>
    <s v="322-66-15-999"/>
    <n v="140"/>
  </r>
  <r>
    <x v="1027"/>
    <s v="091-99-74-175"/>
    <n v="12"/>
  </r>
  <r>
    <x v="1028"/>
    <s v="904-16-42-385"/>
    <n v="20"/>
  </r>
  <r>
    <x v="1029"/>
    <s v="941-01-60-075"/>
    <n v="478"/>
  </r>
  <r>
    <x v="1030"/>
    <s v="178-24-36-171"/>
    <n v="289"/>
  </r>
  <r>
    <x v="1031"/>
    <s v="126-55-91-375"/>
    <n v="1"/>
  </r>
  <r>
    <x v="1031"/>
    <s v="585-26-73-628"/>
    <n v="15"/>
  </r>
  <r>
    <x v="1032"/>
    <s v="254-14-00-156"/>
    <n v="400"/>
  </r>
  <r>
    <x v="1033"/>
    <s v="050-38-86-889"/>
    <n v="1"/>
  </r>
  <r>
    <x v="1034"/>
    <s v="885-74-10-856"/>
    <n v="184"/>
  </r>
  <r>
    <x v="1034"/>
    <s v="043-34-53-278"/>
    <n v="99"/>
  </r>
  <r>
    <x v="1035"/>
    <s v="749-02-70-623"/>
    <n v="143"/>
  </r>
  <r>
    <x v="1036"/>
    <s v="534-94-49-182"/>
    <n v="184"/>
  </r>
  <r>
    <x v="1037"/>
    <s v="240-21-54-730"/>
    <n v="3"/>
  </r>
  <r>
    <x v="1037"/>
    <s v="269-65-16-447"/>
    <n v="197"/>
  </r>
  <r>
    <x v="1038"/>
    <s v="645-32-78-780"/>
    <n v="18"/>
  </r>
  <r>
    <x v="1039"/>
    <s v="872-13-44-365"/>
    <n v="7"/>
  </r>
  <r>
    <x v="1040"/>
    <s v="847-48-41-699"/>
    <n v="381"/>
  </r>
  <r>
    <x v="1041"/>
    <s v="692-61-16-906"/>
    <n v="45"/>
  </r>
  <r>
    <x v="1042"/>
    <s v="413-93-89-926"/>
    <n v="499"/>
  </r>
  <r>
    <x v="1043"/>
    <s v="413-93-89-926"/>
    <n v="134"/>
  </r>
  <r>
    <x v="1043"/>
    <s v="495-93-92-849"/>
    <n v="132"/>
  </r>
  <r>
    <x v="1044"/>
    <s v="080-51-85-809"/>
    <n v="180"/>
  </r>
  <r>
    <x v="1045"/>
    <s v="678-73-95-302"/>
    <n v="5"/>
  </r>
  <r>
    <x v="1046"/>
    <s v="337-27-67-378"/>
    <n v="110"/>
  </r>
  <r>
    <x v="1047"/>
    <s v="495-93-92-849"/>
    <n v="54"/>
  </r>
  <r>
    <x v="1048"/>
    <s v="179-22-38-195"/>
    <n v="6"/>
  </r>
  <r>
    <x v="1049"/>
    <s v="941-01-60-075"/>
    <n v="476"/>
  </r>
  <r>
    <x v="1049"/>
    <s v="080-51-85-809"/>
    <n v="104"/>
  </r>
  <r>
    <x v="1049"/>
    <s v="935-78-99-209"/>
    <n v="104"/>
  </r>
  <r>
    <x v="1050"/>
    <s v="269-65-16-447"/>
    <n v="47"/>
  </r>
  <r>
    <x v="1050"/>
    <s v="968-49-97-804"/>
    <n v="127"/>
  </r>
  <r>
    <x v="1051"/>
    <s v="410-52-79-946"/>
    <n v="143"/>
  </r>
  <r>
    <x v="1052"/>
    <s v="507-22-76-992"/>
    <n v="181"/>
  </r>
  <r>
    <x v="1053"/>
    <s v="080-51-85-809"/>
    <n v="139"/>
  </r>
  <r>
    <x v="1054"/>
    <s v="495-93-92-849"/>
    <n v="187"/>
  </r>
  <r>
    <x v="1054"/>
    <s v="687-31-19-697"/>
    <n v="11"/>
  </r>
  <r>
    <x v="1055"/>
    <s v="322-66-15-999"/>
    <n v="170"/>
  </r>
  <r>
    <x v="1056"/>
    <s v="244-64-83-142"/>
    <n v="7"/>
  </r>
  <r>
    <x v="1057"/>
    <s v="904-16-42-385"/>
    <n v="168"/>
  </r>
  <r>
    <x v="1057"/>
    <s v="874-03-53-609"/>
    <n v="4"/>
  </r>
  <r>
    <x v="1057"/>
    <s v="847-48-41-699"/>
    <n v="145"/>
  </r>
  <r>
    <x v="1058"/>
    <s v="080-51-85-809"/>
    <n v="103"/>
  </r>
  <r>
    <x v="1059"/>
    <s v="413-93-89-926"/>
    <n v="101"/>
  </r>
  <r>
    <x v="1060"/>
    <s v="968-49-97-804"/>
    <n v="141"/>
  </r>
  <r>
    <x v="1060"/>
    <s v="270-87-86-398"/>
    <n v="6"/>
  </r>
  <r>
    <x v="1060"/>
    <s v="534-38-74-959"/>
    <n v="16"/>
  </r>
  <r>
    <x v="1061"/>
    <s v="413-93-89-926"/>
    <n v="276"/>
  </r>
  <r>
    <x v="1062"/>
    <s v="995-59-41-476"/>
    <n v="329"/>
  </r>
  <r>
    <x v="1063"/>
    <s v="495-93-92-849"/>
    <n v="200"/>
  </r>
  <r>
    <x v="1064"/>
    <s v="749-02-70-623"/>
    <n v="82"/>
  </r>
  <r>
    <x v="1064"/>
    <s v="916-94-78-836"/>
    <n v="66"/>
  </r>
  <r>
    <x v="1065"/>
    <s v="178-24-36-171"/>
    <n v="150"/>
  </r>
  <r>
    <x v="1065"/>
    <s v="513-33-14-553"/>
    <n v="63"/>
  </r>
  <r>
    <x v="1066"/>
    <s v="527-15-00-673"/>
    <n v="120"/>
  </r>
  <r>
    <x v="1067"/>
    <s v="254-14-00-156"/>
    <n v="155"/>
  </r>
  <r>
    <x v="1068"/>
    <s v="080-51-85-809"/>
    <n v="30"/>
  </r>
  <r>
    <x v="1068"/>
    <s v="884-31-58-627"/>
    <n v="34"/>
  </r>
  <r>
    <x v="1069"/>
    <s v="904-16-42-385"/>
    <n v="30"/>
  </r>
  <r>
    <x v="1069"/>
    <s v="043-34-53-278"/>
    <n v="162"/>
  </r>
  <r>
    <x v="1070"/>
    <s v="620-15-33-614"/>
    <n v="71"/>
  </r>
  <r>
    <x v="1071"/>
    <s v="208-84-31-216"/>
    <n v="16"/>
  </r>
  <r>
    <x v="1072"/>
    <s v="968-49-97-804"/>
    <n v="165"/>
  </r>
  <r>
    <x v="1073"/>
    <s v="968-49-97-804"/>
    <n v="180"/>
  </r>
  <r>
    <x v="1074"/>
    <s v="900-85-70-552"/>
    <n v="2"/>
  </r>
  <r>
    <x v="1075"/>
    <s v="916-94-78-836"/>
    <n v="111"/>
  </r>
  <r>
    <x v="1076"/>
    <s v="968-49-97-804"/>
    <n v="128"/>
  </r>
  <r>
    <x v="1077"/>
    <s v="561-00-46-873"/>
    <n v="7"/>
  </r>
  <r>
    <x v="1077"/>
    <s v="847-48-41-699"/>
    <n v="211"/>
  </r>
  <r>
    <x v="1077"/>
    <s v="043-34-53-278"/>
    <n v="184"/>
  </r>
  <r>
    <x v="1078"/>
    <s v="799-94-72-837"/>
    <n v="450"/>
  </r>
  <r>
    <x v="1078"/>
    <s v="950-40-82-698"/>
    <n v="140"/>
  </r>
  <r>
    <x v="1079"/>
    <s v="885-74-10-856"/>
    <n v="52"/>
  </r>
  <r>
    <x v="1080"/>
    <s v="272-67-67-068"/>
    <n v="2"/>
  </r>
  <r>
    <x v="1080"/>
    <s v="172-30-09-104"/>
    <n v="13"/>
  </r>
  <r>
    <x v="1080"/>
    <s v="916-94-78-836"/>
    <n v="73"/>
  </r>
  <r>
    <x v="1081"/>
    <s v="269-65-16-447"/>
    <n v="123"/>
  </r>
  <r>
    <x v="1082"/>
    <s v="284-59-84-568"/>
    <n v="3"/>
  </r>
  <r>
    <x v="1083"/>
    <s v="904-16-42-385"/>
    <n v="93"/>
  </r>
  <r>
    <x v="1084"/>
    <s v="337-27-67-378"/>
    <n v="310"/>
  </r>
  <r>
    <x v="1084"/>
    <s v="043-34-53-278"/>
    <n v="77"/>
  </r>
  <r>
    <x v="1085"/>
    <s v="749-02-70-623"/>
    <n v="21"/>
  </r>
  <r>
    <x v="1086"/>
    <s v="396-32-41-555"/>
    <n v="3"/>
  </r>
  <r>
    <x v="1087"/>
    <s v="378-70-08-798"/>
    <n v="176"/>
  </r>
  <r>
    <x v="1087"/>
    <s v="775-48-66-885"/>
    <n v="20"/>
  </r>
  <r>
    <x v="1088"/>
    <s v="337-27-67-378"/>
    <n v="230"/>
  </r>
  <r>
    <x v="1088"/>
    <s v="208-84-31-216"/>
    <n v="10"/>
  </r>
  <r>
    <x v="1089"/>
    <s v="240-21-54-730"/>
    <n v="12"/>
  </r>
  <r>
    <x v="1089"/>
    <s v="193-47-03-638"/>
    <n v="11"/>
  </r>
  <r>
    <x v="1090"/>
    <s v="847-48-41-699"/>
    <n v="383"/>
  </r>
  <r>
    <x v="1091"/>
    <s v="995-59-41-476"/>
    <n v="249"/>
  </r>
  <r>
    <x v="1092"/>
    <s v="299-72-00-838"/>
    <n v="8"/>
  </r>
  <r>
    <x v="1093"/>
    <s v="534-94-49-182"/>
    <n v="42"/>
  </r>
  <r>
    <x v="1094"/>
    <s v="039-15-21-087"/>
    <n v="1"/>
  </r>
  <r>
    <x v="1094"/>
    <s v="178-24-36-171"/>
    <n v="340"/>
  </r>
  <r>
    <x v="1095"/>
    <s v="413-93-89-926"/>
    <n v="394"/>
  </r>
  <r>
    <x v="1095"/>
    <s v="594-18-15-403"/>
    <n v="176"/>
  </r>
  <r>
    <x v="1096"/>
    <s v="378-70-08-798"/>
    <n v="181"/>
  </r>
  <r>
    <x v="1097"/>
    <s v="322-66-15-999"/>
    <n v="26"/>
  </r>
  <r>
    <x v="1098"/>
    <s v="410-52-79-946"/>
    <n v="73"/>
  </r>
  <r>
    <x v="1099"/>
    <s v="941-01-60-075"/>
    <n v="274"/>
  </r>
  <r>
    <x v="1100"/>
    <s v="394-54-09-851"/>
    <n v="8"/>
  </r>
  <r>
    <x v="1100"/>
    <s v="396-32-41-555"/>
    <n v="12"/>
  </r>
  <r>
    <x v="1101"/>
    <s v="941-01-60-075"/>
    <n v="496"/>
  </r>
  <r>
    <x v="1102"/>
    <s v="789-52-61-433"/>
    <n v="5"/>
  </r>
  <r>
    <x v="1103"/>
    <s v="970-73-69-415"/>
    <n v="2"/>
  </r>
  <r>
    <x v="1103"/>
    <s v="527-15-00-673"/>
    <n v="77"/>
  </r>
  <r>
    <x v="1104"/>
    <s v="410-52-79-946"/>
    <n v="134"/>
  </r>
  <r>
    <x v="1105"/>
    <s v="817-44-45-607"/>
    <n v="4"/>
  </r>
  <r>
    <x v="1106"/>
    <s v="322-66-15-999"/>
    <n v="46"/>
  </r>
  <r>
    <x v="1107"/>
    <s v="115-65-39-258"/>
    <n v="43"/>
  </r>
  <r>
    <x v="1108"/>
    <s v="396-32-41-555"/>
    <n v="2"/>
  </r>
  <r>
    <x v="1109"/>
    <s v="080-51-85-809"/>
    <n v="100"/>
  </r>
  <r>
    <x v="1109"/>
    <s v="178-24-36-171"/>
    <n v="438"/>
  </r>
  <r>
    <x v="1110"/>
    <s v="294-48-56-993"/>
    <n v="69"/>
  </r>
  <r>
    <x v="1111"/>
    <s v="885-74-10-856"/>
    <n v="22"/>
  </r>
  <r>
    <x v="1112"/>
    <s v="322-66-15-999"/>
    <n v="130"/>
  </r>
  <r>
    <x v="1113"/>
    <s v="857-68-68-600"/>
    <n v="5"/>
  </r>
  <r>
    <x v="1114"/>
    <s v="507-22-76-992"/>
    <n v="62"/>
  </r>
  <r>
    <x v="1115"/>
    <s v="392-77-27-084"/>
    <n v="8"/>
  </r>
  <r>
    <x v="1116"/>
    <s v="800-16-32-869"/>
    <n v="18"/>
  </r>
  <r>
    <x v="1117"/>
    <s v="410-52-79-946"/>
    <n v="146"/>
  </r>
  <r>
    <x v="1117"/>
    <s v="211-13-01-286"/>
    <n v="5"/>
  </r>
  <r>
    <x v="1118"/>
    <s v="080-51-85-809"/>
    <n v="20"/>
  </r>
  <r>
    <x v="1118"/>
    <s v="178-24-36-171"/>
    <n v="153"/>
  </r>
  <r>
    <x v="1119"/>
    <s v="392-78-93-552"/>
    <n v="227"/>
  </r>
  <r>
    <x v="1120"/>
    <s v="904-16-42-385"/>
    <n v="52"/>
  </r>
  <r>
    <x v="1121"/>
    <s v="043-34-53-278"/>
    <n v="108"/>
  </r>
  <r>
    <x v="1122"/>
    <s v="337-27-67-378"/>
    <n v="236"/>
  </r>
  <r>
    <x v="1123"/>
    <s v="534-94-49-182"/>
    <n v="125"/>
  </r>
  <r>
    <x v="1124"/>
    <s v="749-02-70-623"/>
    <n v="183"/>
  </r>
  <r>
    <x v="1125"/>
    <s v="885-74-10-856"/>
    <n v="130"/>
  </r>
  <r>
    <x v="1125"/>
    <s v="444-71-75-271"/>
    <n v="4"/>
  </r>
  <r>
    <x v="1126"/>
    <s v="253-12-16-366"/>
    <n v="3"/>
  </r>
  <r>
    <x v="1127"/>
    <s v="865-06-94-559"/>
    <n v="16"/>
  </r>
  <r>
    <x v="1128"/>
    <s v="043-34-53-278"/>
    <n v="197"/>
  </r>
  <r>
    <x v="1128"/>
    <s v="193-47-03-638"/>
    <n v="4"/>
  </r>
  <r>
    <x v="1129"/>
    <s v="495-93-92-849"/>
    <n v="57"/>
  </r>
  <r>
    <x v="1130"/>
    <s v="550-69-18-758"/>
    <n v="16"/>
  </r>
  <r>
    <x v="1131"/>
    <s v="620-15-33-614"/>
    <n v="89"/>
  </r>
  <r>
    <x v="1132"/>
    <s v="527-15-00-673"/>
    <n v="74"/>
  </r>
  <r>
    <x v="1133"/>
    <s v="847-48-41-699"/>
    <n v="243"/>
  </r>
  <r>
    <x v="1134"/>
    <s v="178-24-36-171"/>
    <n v="460"/>
  </r>
  <r>
    <x v="1134"/>
    <s v="965-57-87-003"/>
    <n v="20"/>
  </r>
  <r>
    <x v="1135"/>
    <s v="178-24-36-171"/>
    <n v="250"/>
  </r>
  <r>
    <x v="1136"/>
    <s v="749-02-70-623"/>
    <n v="78"/>
  </r>
  <r>
    <x v="1137"/>
    <s v="885-74-10-856"/>
    <n v="170"/>
  </r>
  <r>
    <x v="1138"/>
    <s v="495-93-92-849"/>
    <n v="128"/>
  </r>
  <r>
    <x v="1138"/>
    <s v="692-61-16-906"/>
    <n v="53"/>
  </r>
  <r>
    <x v="1139"/>
    <s v="799-94-72-837"/>
    <n v="223"/>
  </r>
  <r>
    <x v="1140"/>
    <s v="495-93-92-849"/>
    <n v="47"/>
  </r>
  <r>
    <x v="1140"/>
    <s v="916-94-78-836"/>
    <n v="112"/>
  </r>
  <r>
    <x v="1141"/>
    <s v="941-01-60-075"/>
    <n v="201"/>
  </r>
  <r>
    <x v="1142"/>
    <s v="410-52-79-946"/>
    <n v="121"/>
  </r>
  <r>
    <x v="1143"/>
    <s v="254-14-00-156"/>
    <n v="462"/>
  </r>
  <r>
    <x v="1144"/>
    <s v="178-24-36-171"/>
    <n v="333"/>
  </r>
  <r>
    <x v="1145"/>
    <s v="050-38-86-889"/>
    <n v="9"/>
  </r>
  <r>
    <x v="1146"/>
    <s v="410-52-79-946"/>
    <n v="104"/>
  </r>
  <r>
    <x v="1146"/>
    <s v="268-62-97-556"/>
    <n v="104"/>
  </r>
  <r>
    <x v="1147"/>
    <s v="269-65-16-447"/>
    <n v="78"/>
  </r>
  <r>
    <x v="1148"/>
    <s v="534-94-49-182"/>
    <n v="53"/>
  </r>
  <r>
    <x v="1149"/>
    <s v="392-78-93-552"/>
    <n v="305"/>
  </r>
  <r>
    <x v="1150"/>
    <s v="847-48-41-699"/>
    <n v="363"/>
  </r>
  <r>
    <x v="1151"/>
    <s v="806-09-59-839"/>
    <n v="19"/>
  </r>
  <r>
    <x v="1151"/>
    <s v="995-59-41-476"/>
    <n v="248"/>
  </r>
  <r>
    <x v="1151"/>
    <s v="080-51-85-809"/>
    <n v="64"/>
  </r>
  <r>
    <x v="1152"/>
    <s v="941-01-60-075"/>
    <n v="288"/>
  </r>
  <r>
    <x v="1153"/>
    <s v="275-38-81-341"/>
    <n v="18"/>
  </r>
  <r>
    <x v="1154"/>
    <s v="935-78-99-209"/>
    <n v="54"/>
  </r>
  <r>
    <x v="1154"/>
    <s v="687-31-19-697"/>
    <n v="3"/>
  </r>
  <r>
    <x v="1155"/>
    <s v="153-24-82-022"/>
    <n v="9"/>
  </r>
  <r>
    <x v="1156"/>
    <s v="585-26-73-628"/>
    <n v="19"/>
  </r>
  <r>
    <x v="1156"/>
    <s v="294-48-56-993"/>
    <n v="198"/>
  </r>
  <r>
    <x v="1157"/>
    <s v="594-18-15-403"/>
    <n v="417"/>
  </r>
  <r>
    <x v="1158"/>
    <s v="995-59-41-476"/>
    <n v="221"/>
  </r>
  <r>
    <x v="1158"/>
    <s v="269-65-16-447"/>
    <n v="53"/>
  </r>
  <r>
    <x v="1159"/>
    <s v="513-33-14-553"/>
    <n v="127"/>
  </r>
  <r>
    <x v="1160"/>
    <s v="799-94-72-837"/>
    <n v="340"/>
  </r>
  <r>
    <x v="1161"/>
    <s v="254-14-00-156"/>
    <n v="310"/>
  </r>
  <r>
    <x v="1162"/>
    <s v="091-99-74-175"/>
    <n v="8"/>
  </r>
  <r>
    <x v="1163"/>
    <s v="692-61-16-906"/>
    <n v="132"/>
  </r>
  <r>
    <x v="1163"/>
    <s v="294-48-56-993"/>
    <n v="168"/>
  </r>
  <r>
    <x v="1164"/>
    <s v="294-48-56-993"/>
    <n v="49"/>
  </r>
  <r>
    <x v="1165"/>
    <s v="916-94-78-836"/>
    <n v="140"/>
  </r>
  <r>
    <x v="1166"/>
    <s v="968-49-97-804"/>
    <n v="140"/>
  </r>
  <r>
    <x v="1166"/>
    <s v="033-49-11-774"/>
    <n v="194"/>
  </r>
  <r>
    <x v="1167"/>
    <s v="033-49-11-774"/>
    <n v="123"/>
  </r>
  <r>
    <x v="1167"/>
    <s v="340-11-17-090"/>
    <n v="11"/>
  </r>
  <r>
    <x v="1168"/>
    <s v="736-91-47-235"/>
    <n v="1"/>
  </r>
  <r>
    <x v="1169"/>
    <s v="847-48-41-699"/>
    <n v="267"/>
  </r>
  <r>
    <x v="1170"/>
    <s v="585-26-73-628"/>
    <n v="14"/>
  </r>
  <r>
    <x v="1171"/>
    <s v="910-38-33-489"/>
    <n v="160"/>
  </r>
  <r>
    <x v="1171"/>
    <s v="847-48-41-699"/>
    <n v="437"/>
  </r>
  <r>
    <x v="1172"/>
    <s v="115-65-39-258"/>
    <n v="71"/>
  </r>
  <r>
    <x v="1173"/>
    <s v="527-15-00-673"/>
    <n v="35"/>
  </r>
  <r>
    <x v="1174"/>
    <s v="178-24-36-171"/>
    <n v="116"/>
  </r>
  <r>
    <x v="1175"/>
    <s v="043-34-53-278"/>
    <n v="152"/>
  </r>
  <r>
    <x v="1176"/>
    <s v="254-14-00-156"/>
    <n v="309"/>
  </r>
  <r>
    <x v="1176"/>
    <s v="530-86-39-445"/>
    <n v="7"/>
  </r>
  <r>
    <x v="1176"/>
    <s v="995-59-41-476"/>
    <n v="353"/>
  </r>
  <r>
    <x v="1177"/>
    <s v="307-98-17-187"/>
    <n v="3"/>
  </r>
  <r>
    <x v="1178"/>
    <s v="799-94-72-837"/>
    <n v="166"/>
  </r>
  <r>
    <x v="1179"/>
    <s v="444-71-75-271"/>
    <n v="14"/>
  </r>
  <r>
    <x v="1179"/>
    <s v="043-34-53-278"/>
    <n v="141"/>
  </r>
  <r>
    <x v="1179"/>
    <s v="072-92-42-932"/>
    <n v="15"/>
  </r>
  <r>
    <x v="1180"/>
    <s v="178-24-36-171"/>
    <n v="157"/>
  </r>
  <r>
    <x v="1181"/>
    <s v="847-48-41-699"/>
    <n v="191"/>
  </r>
  <r>
    <x v="1182"/>
    <s v="205-96-13-336"/>
    <n v="7"/>
  </r>
  <r>
    <x v="1183"/>
    <s v="294-48-56-993"/>
    <n v="200"/>
  </r>
  <r>
    <x v="1184"/>
    <s v="585-26-73-628"/>
    <n v="15"/>
  </r>
  <r>
    <x v="1184"/>
    <s v="170-26-38-135"/>
    <n v="7"/>
  </r>
  <r>
    <x v="1184"/>
    <s v="799-94-72-837"/>
    <n v="235"/>
  </r>
  <r>
    <x v="1185"/>
    <s v="941-01-60-075"/>
    <n v="301"/>
  </r>
  <r>
    <x v="1186"/>
    <s v="594-18-15-403"/>
    <n v="136"/>
  </r>
  <r>
    <x v="1186"/>
    <s v="080-77-49-649"/>
    <n v="5"/>
  </r>
  <r>
    <x v="1187"/>
    <s v="254-14-00-156"/>
    <n v="280"/>
  </r>
  <r>
    <x v="1187"/>
    <s v="153-24-82-022"/>
    <n v="3"/>
  </r>
  <r>
    <x v="1188"/>
    <s v="523-09-63-706"/>
    <n v="14"/>
  </r>
  <r>
    <x v="1189"/>
    <s v="749-02-70-623"/>
    <n v="79"/>
  </r>
  <r>
    <x v="1190"/>
    <s v="268-62-97-556"/>
    <n v="86"/>
  </r>
  <r>
    <x v="1190"/>
    <s v="033-49-11-774"/>
    <n v="70"/>
  </r>
  <r>
    <x v="1191"/>
    <s v="910-38-33-489"/>
    <n v="189"/>
  </r>
  <r>
    <x v="1191"/>
    <s v="322-66-15-999"/>
    <n v="111"/>
  </r>
  <r>
    <x v="1192"/>
    <s v="080-51-85-809"/>
    <n v="158"/>
  </r>
  <r>
    <x v="1193"/>
    <s v="527-15-00-673"/>
    <n v="172"/>
  </r>
  <r>
    <x v="1194"/>
    <s v="941-01-60-075"/>
    <n v="179"/>
  </r>
  <r>
    <x v="1195"/>
    <s v="963-43-52-686"/>
    <n v="19"/>
  </r>
  <r>
    <x v="1195"/>
    <s v="378-70-08-798"/>
    <n v="57"/>
  </r>
  <r>
    <x v="1196"/>
    <s v="941-01-60-075"/>
    <n v="335"/>
  </r>
  <r>
    <x v="1197"/>
    <s v="299-72-00-838"/>
    <n v="12"/>
  </r>
  <r>
    <x v="1198"/>
    <s v="373-76-82-865"/>
    <n v="2"/>
  </r>
  <r>
    <x v="1198"/>
    <s v="941-01-60-075"/>
    <n v="237"/>
  </r>
  <r>
    <x v="1199"/>
    <s v="254-14-00-156"/>
    <n v="482"/>
  </r>
  <r>
    <x v="1199"/>
    <s v="373-76-82-865"/>
    <n v="8"/>
  </r>
  <r>
    <x v="1200"/>
    <s v="968-49-97-804"/>
    <n v="147"/>
  </r>
  <r>
    <x v="1201"/>
    <s v="178-24-36-171"/>
    <n v="224"/>
  </r>
  <r>
    <x v="1202"/>
    <s v="857-68-68-600"/>
    <n v="11"/>
  </r>
  <r>
    <x v="1203"/>
    <s v="916-94-78-836"/>
    <n v="184"/>
  </r>
  <r>
    <x v="1204"/>
    <s v="780-78-31-328"/>
    <n v="20"/>
  </r>
  <r>
    <x v="1204"/>
    <s v="941-01-60-075"/>
    <n v="221"/>
  </r>
  <r>
    <x v="1205"/>
    <s v="916-94-78-836"/>
    <n v="162"/>
  </r>
  <r>
    <x v="1206"/>
    <s v="296-66-33-717"/>
    <n v="19"/>
  </r>
  <r>
    <x v="1207"/>
    <s v="534-38-74-959"/>
    <n v="1"/>
  </r>
  <r>
    <x v="1208"/>
    <s v="904-16-42-385"/>
    <n v="122"/>
  </r>
  <r>
    <x v="1208"/>
    <s v="413-93-89-926"/>
    <n v="163"/>
  </r>
  <r>
    <x v="1209"/>
    <s v="527-15-00-673"/>
    <n v="29"/>
  </r>
  <r>
    <x v="1210"/>
    <s v="322-66-15-999"/>
    <n v="106"/>
  </r>
  <r>
    <x v="1211"/>
    <s v="799-94-72-837"/>
    <n v="112"/>
  </r>
  <r>
    <x v="1212"/>
    <s v="378-70-08-798"/>
    <n v="90"/>
  </r>
  <r>
    <x v="1213"/>
    <s v="351-06-97-406"/>
    <n v="7"/>
  </r>
  <r>
    <x v="1213"/>
    <s v="033-49-11-774"/>
    <n v="27"/>
  </r>
  <r>
    <x v="1213"/>
    <s v="692-61-16-906"/>
    <n v="185"/>
  </r>
  <r>
    <x v="1214"/>
    <s v="178-24-36-171"/>
    <n v="153"/>
  </r>
  <r>
    <x v="1215"/>
    <s v="692-61-16-906"/>
    <n v="109"/>
  </r>
  <r>
    <x v="1216"/>
    <s v="614-36-31-012"/>
    <n v="10"/>
  </r>
  <r>
    <x v="1216"/>
    <s v="314-76-34-892"/>
    <n v="10"/>
  </r>
  <r>
    <x v="1217"/>
    <s v="179-23-02-772"/>
    <n v="90"/>
  </r>
  <r>
    <x v="1217"/>
    <s v="507-22-76-992"/>
    <n v="34"/>
  </r>
  <r>
    <x v="1218"/>
    <s v="847-48-41-699"/>
    <n v="106"/>
  </r>
  <r>
    <x v="1219"/>
    <s v="847-48-41-699"/>
    <n v="229"/>
  </r>
  <r>
    <x v="1220"/>
    <s v="413-93-89-926"/>
    <n v="229"/>
  </r>
  <r>
    <x v="1220"/>
    <s v="596-37-06-465"/>
    <n v="20"/>
  </r>
  <r>
    <x v="1220"/>
    <s v="392-78-93-552"/>
    <n v="261"/>
  </r>
  <r>
    <x v="1221"/>
    <s v="964-69-89-011"/>
    <n v="10"/>
  </r>
  <r>
    <x v="1221"/>
    <s v="254-14-00-156"/>
    <n v="400"/>
  </r>
  <r>
    <x v="1222"/>
    <s v="799-94-72-837"/>
    <n v="401"/>
  </r>
  <r>
    <x v="1223"/>
    <s v="322-66-15-999"/>
    <n v="170"/>
  </r>
  <r>
    <x v="1224"/>
    <s v="178-24-36-171"/>
    <n v="124"/>
  </r>
  <r>
    <x v="1225"/>
    <s v="687-31-19-697"/>
    <n v="13"/>
  </r>
  <r>
    <x v="1226"/>
    <s v="080-51-85-809"/>
    <n v="87"/>
  </r>
  <r>
    <x v="1226"/>
    <s v="337-27-67-378"/>
    <n v="190"/>
  </r>
  <r>
    <x v="1226"/>
    <s v="941-01-60-075"/>
    <n v="349"/>
  </r>
  <r>
    <x v="1227"/>
    <s v="272-67-67-068"/>
    <n v="16"/>
  </r>
  <r>
    <x v="1228"/>
    <s v="884-31-58-627"/>
    <n v="42"/>
  </r>
  <r>
    <x v="1229"/>
    <s v="033-49-11-774"/>
    <n v="70"/>
  </r>
  <r>
    <x v="1230"/>
    <s v="495-93-92-849"/>
    <n v="189"/>
  </r>
  <r>
    <x v="1231"/>
    <s v="322-66-15-999"/>
    <n v="64"/>
  </r>
  <r>
    <x v="1232"/>
    <s v="968-49-97-804"/>
    <n v="76"/>
  </r>
  <r>
    <x v="1233"/>
    <s v="590-28-48-646"/>
    <n v="11"/>
  </r>
  <r>
    <x v="1233"/>
    <s v="527-15-00-673"/>
    <n v="96"/>
  </r>
  <r>
    <x v="1234"/>
    <s v="531-41-11-525"/>
    <n v="17"/>
  </r>
  <r>
    <x v="1234"/>
    <s v="269-65-16-447"/>
    <n v="92"/>
  </r>
  <r>
    <x v="1235"/>
    <s v="885-74-10-856"/>
    <n v="76"/>
  </r>
  <r>
    <x v="1236"/>
    <s v="749-02-70-623"/>
    <n v="77"/>
  </r>
  <r>
    <x v="1237"/>
    <s v="995-59-41-476"/>
    <n v="344"/>
  </r>
  <r>
    <x v="1237"/>
    <s v="254-14-00-156"/>
    <n v="218"/>
  </r>
  <r>
    <x v="1238"/>
    <s v="941-01-60-075"/>
    <n v="115"/>
  </r>
  <r>
    <x v="1239"/>
    <s v="936-67-95-170"/>
    <n v="143"/>
  </r>
  <r>
    <x v="1239"/>
    <s v="447-16-72-588"/>
    <n v="1"/>
  </r>
  <r>
    <x v="1240"/>
    <s v="513-33-14-553"/>
    <n v="133"/>
  </r>
  <r>
    <x v="1240"/>
    <s v="413-93-89-926"/>
    <n v="496"/>
  </r>
  <r>
    <x v="1240"/>
    <s v="050-38-86-889"/>
    <n v="5"/>
  </r>
  <r>
    <x v="1241"/>
    <s v="093-96-93-428"/>
    <n v="8"/>
  </r>
  <r>
    <x v="1242"/>
    <s v="495-93-92-849"/>
    <n v="59"/>
  </r>
  <r>
    <x v="1242"/>
    <s v="413-93-89-926"/>
    <n v="273"/>
  </r>
  <r>
    <x v="1243"/>
    <s v="847-48-41-699"/>
    <n v="165"/>
  </r>
  <r>
    <x v="1244"/>
    <s v="528-09-83-923"/>
    <n v="13"/>
  </r>
  <r>
    <x v="1245"/>
    <s v="513-33-14-553"/>
    <n v="143"/>
  </r>
  <r>
    <x v="1246"/>
    <s v="336-81-47-193"/>
    <n v="20"/>
  </r>
  <r>
    <x v="1247"/>
    <s v="753-35-55-536"/>
    <n v="4"/>
  </r>
  <r>
    <x v="1248"/>
    <s v="179-23-02-772"/>
    <n v="102"/>
  </r>
  <r>
    <x v="1249"/>
    <s v="043-34-53-278"/>
    <n v="155"/>
  </r>
  <r>
    <x v="1250"/>
    <s v="254-14-00-156"/>
    <n v="226"/>
  </r>
  <r>
    <x v="1250"/>
    <s v="799-94-72-837"/>
    <n v="346"/>
  </r>
  <r>
    <x v="1251"/>
    <s v="495-93-92-849"/>
    <n v="45"/>
  </r>
  <r>
    <x v="1252"/>
    <s v="288-84-37-922"/>
    <n v="11"/>
  </r>
  <r>
    <x v="1253"/>
    <s v="473-30-19-947"/>
    <n v="14"/>
  </r>
  <r>
    <x v="1254"/>
    <s v="843-22-41-173"/>
    <n v="12"/>
  </r>
  <r>
    <x v="1255"/>
    <s v="302-11-03-254"/>
    <n v="11"/>
  </r>
  <r>
    <x v="1255"/>
    <s v="294-48-56-993"/>
    <n v="142"/>
  </r>
  <r>
    <x v="1256"/>
    <s v="884-31-58-627"/>
    <n v="184"/>
  </r>
  <r>
    <x v="1257"/>
    <s v="392-78-93-552"/>
    <n v="390"/>
  </r>
  <r>
    <x v="1258"/>
    <s v="916-94-78-836"/>
    <n v="110"/>
  </r>
  <r>
    <x v="1259"/>
    <s v="080-51-85-809"/>
    <n v="92"/>
  </r>
  <r>
    <x v="1260"/>
    <s v="284-59-84-568"/>
    <n v="5"/>
  </r>
  <r>
    <x v="1260"/>
    <s v="072-92-42-932"/>
    <n v="2"/>
  </r>
  <r>
    <x v="1261"/>
    <s v="180-17-78-339"/>
    <n v="14"/>
  </r>
  <r>
    <x v="1262"/>
    <s v="900-85-70-552"/>
    <n v="6"/>
  </r>
  <r>
    <x v="1263"/>
    <s v="269-65-16-447"/>
    <n v="65"/>
  </r>
  <r>
    <x v="1263"/>
    <s v="513-33-14-553"/>
    <n v="45"/>
  </r>
  <r>
    <x v="1263"/>
    <s v="254-14-00-156"/>
    <n v="108"/>
  </r>
  <r>
    <x v="1264"/>
    <s v="916-94-78-836"/>
    <n v="159"/>
  </r>
  <r>
    <x v="1265"/>
    <s v="080-51-85-809"/>
    <n v="141"/>
  </r>
  <r>
    <x v="1265"/>
    <s v="242-04-13-206"/>
    <n v="14"/>
  </r>
  <r>
    <x v="1266"/>
    <s v="749-02-70-623"/>
    <n v="142"/>
  </r>
  <r>
    <x v="1267"/>
    <s v="847-48-41-699"/>
    <n v="167"/>
  </r>
  <r>
    <x v="1268"/>
    <s v="180-17-78-339"/>
    <n v="12"/>
  </r>
  <r>
    <x v="1269"/>
    <s v="378-70-08-798"/>
    <n v="187"/>
  </r>
  <r>
    <x v="1270"/>
    <s v="176-54-34-364"/>
    <n v="14"/>
  </r>
  <r>
    <x v="1271"/>
    <s v="105-89-55-029"/>
    <n v="10"/>
  </r>
  <r>
    <x v="1272"/>
    <s v="178-24-36-171"/>
    <n v="269"/>
  </r>
  <r>
    <x v="1272"/>
    <s v="594-18-15-403"/>
    <n v="328"/>
  </r>
  <r>
    <x v="1273"/>
    <s v="847-48-41-699"/>
    <n v="228"/>
  </r>
  <r>
    <x v="1274"/>
    <s v="408-24-90-350"/>
    <n v="12"/>
  </r>
  <r>
    <x v="1275"/>
    <s v="015-89-55-248"/>
    <n v="16"/>
  </r>
  <r>
    <x v="1276"/>
    <s v="413-93-89-926"/>
    <n v="233"/>
  </r>
  <r>
    <x v="1277"/>
    <s v="958-71-87-898"/>
    <n v="10"/>
  </r>
  <r>
    <x v="1278"/>
    <s v="749-02-70-623"/>
    <n v="168"/>
  </r>
  <r>
    <x v="1278"/>
    <s v="594-18-15-403"/>
    <n v="388"/>
  </r>
  <r>
    <x v="1279"/>
    <s v="941-01-60-075"/>
    <n v="319"/>
  </r>
  <r>
    <x v="1280"/>
    <s v="178-41-36-927"/>
    <n v="12"/>
  </r>
  <r>
    <x v="1281"/>
    <s v="268-62-97-556"/>
    <n v="150"/>
  </r>
  <r>
    <x v="1282"/>
    <s v="847-48-41-699"/>
    <n v="347"/>
  </r>
  <r>
    <x v="1283"/>
    <s v="033-49-11-774"/>
    <n v="177"/>
  </r>
  <r>
    <x v="1284"/>
    <s v="392-78-93-552"/>
    <n v="222"/>
  </r>
  <r>
    <x v="1285"/>
    <s v="590-28-48-646"/>
    <n v="9"/>
  </r>
  <r>
    <x v="1285"/>
    <s v="062-58-80-597"/>
    <n v="14"/>
  </r>
  <r>
    <x v="1286"/>
    <s v="944-16-93-033"/>
    <n v="7"/>
  </r>
  <r>
    <x v="1287"/>
    <s v="527-15-00-673"/>
    <n v="171"/>
  </r>
  <r>
    <x v="1288"/>
    <s v="325-16-71-125"/>
    <n v="16"/>
  </r>
  <r>
    <x v="1289"/>
    <s v="269-65-16-447"/>
    <n v="176"/>
  </r>
  <r>
    <x v="1290"/>
    <s v="322-66-15-999"/>
    <n v="37"/>
  </r>
  <r>
    <x v="1291"/>
    <s v="269-65-16-447"/>
    <n v="186"/>
  </r>
  <r>
    <x v="1291"/>
    <s v="692-61-16-906"/>
    <n v="45"/>
  </r>
  <r>
    <x v="1292"/>
    <s v="495-93-92-849"/>
    <n v="186"/>
  </r>
  <r>
    <x v="1292"/>
    <s v="799-94-72-837"/>
    <n v="211"/>
  </r>
  <r>
    <x v="1293"/>
    <s v="847-48-41-699"/>
    <n v="330"/>
  </r>
  <r>
    <x v="1294"/>
    <s v="799-94-72-837"/>
    <n v="134"/>
  </r>
  <r>
    <x v="1294"/>
    <s v="847-48-41-699"/>
    <n v="459"/>
  </r>
  <r>
    <x v="1295"/>
    <s v="294-48-56-993"/>
    <n v="185"/>
  </r>
  <r>
    <x v="1296"/>
    <s v="178-41-36-927"/>
    <n v="3"/>
  </r>
  <r>
    <x v="1297"/>
    <s v="534-94-49-182"/>
    <n v="181"/>
  </r>
  <r>
    <x v="1298"/>
    <s v="413-93-89-926"/>
    <n v="441"/>
  </r>
  <r>
    <x v="1299"/>
    <s v="392-78-93-552"/>
    <n v="487"/>
  </r>
  <r>
    <x v="1299"/>
    <s v="495-93-92-849"/>
    <n v="56"/>
  </r>
  <r>
    <x v="1300"/>
    <s v="904-16-42-385"/>
    <n v="23"/>
  </r>
  <r>
    <x v="1300"/>
    <s v="179-23-02-772"/>
    <n v="113"/>
  </r>
  <r>
    <x v="1301"/>
    <s v="047-26-54-835"/>
    <n v="19"/>
  </r>
  <r>
    <x v="1302"/>
    <s v="773-39-15-273"/>
    <n v="188"/>
  </r>
  <r>
    <x v="1302"/>
    <s v="254-14-00-156"/>
    <n v="338"/>
  </r>
  <r>
    <x v="1303"/>
    <s v="935-78-99-209"/>
    <n v="80"/>
  </r>
  <r>
    <x v="1304"/>
    <s v="170-26-38-135"/>
    <n v="20"/>
  </r>
  <r>
    <x v="1305"/>
    <s v="270-90-07-560"/>
    <n v="1"/>
  </r>
  <r>
    <x v="1306"/>
    <s v="495-93-92-849"/>
    <n v="200"/>
  </r>
  <r>
    <x v="1307"/>
    <s v="594-18-15-403"/>
    <n v="429"/>
  </r>
  <r>
    <x v="1308"/>
    <s v="904-16-42-385"/>
    <n v="183"/>
  </r>
  <r>
    <x v="1309"/>
    <s v="749-02-70-623"/>
    <n v="26"/>
  </r>
  <r>
    <x v="1310"/>
    <s v="801-63-85-001"/>
    <n v="2"/>
  </r>
  <r>
    <x v="1311"/>
    <s v="254-14-00-156"/>
    <n v="174"/>
  </r>
  <r>
    <x v="1312"/>
    <s v="495-93-92-849"/>
    <n v="98"/>
  </r>
  <r>
    <x v="1312"/>
    <s v="653-45-64-141"/>
    <n v="11"/>
  </r>
  <r>
    <x v="1313"/>
    <s v="378-70-08-798"/>
    <n v="58"/>
  </r>
  <r>
    <x v="1314"/>
    <s v="045-63-27-114"/>
    <n v="17"/>
  </r>
  <r>
    <x v="1315"/>
    <s v="413-93-89-926"/>
    <n v="143"/>
  </r>
  <r>
    <x v="1316"/>
    <s v="495-93-92-849"/>
    <n v="108"/>
  </r>
  <r>
    <x v="1317"/>
    <s v="995-59-41-476"/>
    <n v="424"/>
  </r>
  <r>
    <x v="1318"/>
    <s v="678-73-95-302"/>
    <n v="9"/>
  </r>
  <r>
    <x v="1319"/>
    <s v="378-70-08-798"/>
    <n v="135"/>
  </r>
  <r>
    <x v="1320"/>
    <s v="799-94-72-837"/>
    <n v="202"/>
  </r>
  <r>
    <x v="1321"/>
    <s v="392-78-93-552"/>
    <n v="459"/>
  </r>
  <r>
    <x v="1322"/>
    <s v="507-22-76-992"/>
    <n v="107"/>
  </r>
  <r>
    <x v="1323"/>
    <s v="968-49-97-804"/>
    <n v="37"/>
  </r>
  <r>
    <x v="1324"/>
    <s v="692-61-16-906"/>
    <n v="43"/>
  </r>
  <r>
    <x v="1325"/>
    <s v="847-48-41-699"/>
    <n v="352"/>
  </r>
  <r>
    <x v="1326"/>
    <s v="269-65-16-447"/>
    <n v="94"/>
  </r>
  <r>
    <x v="1326"/>
    <s v="527-15-00-673"/>
    <n v="112"/>
  </r>
  <r>
    <x v="1327"/>
    <s v="692-61-16-906"/>
    <n v="136"/>
  </r>
  <r>
    <x v="1328"/>
    <s v="773-39-15-273"/>
    <n v="56"/>
  </r>
  <r>
    <x v="1329"/>
    <s v="799-94-72-837"/>
    <n v="286"/>
  </r>
  <r>
    <x v="1330"/>
    <s v="254-14-00-156"/>
    <n v="296"/>
  </r>
  <r>
    <x v="1330"/>
    <s v="410-52-79-946"/>
    <n v="81"/>
  </r>
  <r>
    <x v="1331"/>
    <s v="799-94-72-837"/>
    <n v="231"/>
  </r>
  <r>
    <x v="1332"/>
    <s v="413-93-89-926"/>
    <n v="149"/>
  </r>
  <r>
    <x v="1332"/>
    <s v="958-71-87-898"/>
    <n v="3"/>
  </r>
  <r>
    <x v="1333"/>
    <s v="799-94-72-837"/>
    <n v="311"/>
  </r>
  <r>
    <x v="1334"/>
    <s v="527-15-00-673"/>
    <n v="121"/>
  </r>
  <r>
    <x v="1335"/>
    <s v="214-54-56-360"/>
    <n v="15"/>
  </r>
  <r>
    <x v="1336"/>
    <s v="170-89-76-803"/>
    <n v="14"/>
  </r>
  <r>
    <x v="1336"/>
    <s v="254-14-00-156"/>
    <n v="240"/>
  </r>
  <r>
    <x v="1337"/>
    <s v="800-16-32-869"/>
    <n v="12"/>
  </r>
  <r>
    <x v="1338"/>
    <s v="788-39-15-311"/>
    <n v="1"/>
  </r>
  <r>
    <x v="1339"/>
    <s v="881-78-83-232"/>
    <n v="12"/>
  </r>
  <r>
    <x v="1340"/>
    <s v="269-65-16-447"/>
    <n v="190"/>
  </r>
  <r>
    <x v="1341"/>
    <s v="620-15-33-614"/>
    <n v="179"/>
  </r>
  <r>
    <x v="1342"/>
    <s v="178-24-36-171"/>
    <n v="106"/>
  </r>
  <r>
    <x v="1343"/>
    <s v="254-14-00-156"/>
    <n v="267"/>
  </r>
  <r>
    <x v="1343"/>
    <s v="115-65-39-258"/>
    <n v="66"/>
  </r>
  <r>
    <x v="1344"/>
    <s v="799-94-72-837"/>
    <n v="471"/>
  </r>
  <r>
    <x v="1345"/>
    <s v="767-55-58-288"/>
    <n v="5"/>
  </r>
  <r>
    <x v="1346"/>
    <s v="678-73-95-302"/>
    <n v="11"/>
  </r>
  <r>
    <x v="1347"/>
    <s v="884-31-58-627"/>
    <n v="103"/>
  </r>
  <r>
    <x v="1347"/>
    <s v="080-51-85-809"/>
    <n v="92"/>
  </r>
  <r>
    <x v="1348"/>
    <s v="749-02-70-623"/>
    <n v="115"/>
  </r>
  <r>
    <x v="1349"/>
    <s v="495-93-92-849"/>
    <n v="62"/>
  </r>
  <r>
    <x v="1349"/>
    <s v="594-18-15-403"/>
    <n v="420"/>
  </r>
  <r>
    <x v="1349"/>
    <s v="534-94-49-182"/>
    <n v="81"/>
  </r>
  <r>
    <x v="1350"/>
    <s v="847-48-41-699"/>
    <n v="412"/>
  </r>
  <r>
    <x v="1351"/>
    <s v="392-78-93-552"/>
    <n v="377"/>
  </r>
  <r>
    <x v="1352"/>
    <s v="392-78-93-552"/>
    <n v="461"/>
  </r>
  <r>
    <x v="1352"/>
    <s v="884-31-58-627"/>
    <n v="138"/>
  </r>
  <r>
    <x v="1353"/>
    <s v="596-37-06-465"/>
    <n v="17"/>
  </r>
  <r>
    <x v="1354"/>
    <s v="817-44-45-607"/>
    <n v="8"/>
  </r>
  <r>
    <x v="1355"/>
    <s v="847-48-41-699"/>
    <n v="448"/>
  </r>
  <r>
    <x v="1356"/>
    <s v="847-48-41-699"/>
    <n v="240"/>
  </r>
  <r>
    <x v="1357"/>
    <s v="178-24-36-171"/>
    <n v="388"/>
  </r>
  <r>
    <x v="1358"/>
    <s v="254-14-00-156"/>
    <n v="455"/>
  </r>
  <r>
    <x v="1358"/>
    <s v="413-93-89-926"/>
    <n v="269"/>
  </r>
  <r>
    <x v="1359"/>
    <s v="043-34-53-278"/>
    <n v="81"/>
  </r>
  <r>
    <x v="1359"/>
    <s v="749-02-70-623"/>
    <n v="99"/>
  </r>
  <r>
    <x v="1360"/>
    <s v="549-21-69-479"/>
    <n v="12"/>
  </r>
  <r>
    <x v="1361"/>
    <s v="817-14-97-331"/>
    <n v="4"/>
  </r>
  <r>
    <x v="1362"/>
    <s v="534-94-49-182"/>
    <n v="132"/>
  </r>
  <r>
    <x v="1363"/>
    <s v="179-23-02-772"/>
    <n v="83"/>
  </r>
  <r>
    <x v="1364"/>
    <s v="874-03-53-609"/>
    <n v="7"/>
  </r>
  <r>
    <x v="1365"/>
    <s v="302-11-03-254"/>
    <n v="9"/>
  </r>
  <r>
    <x v="1366"/>
    <s v="270-90-07-560"/>
    <n v="20"/>
  </r>
  <r>
    <x v="1367"/>
    <s v="749-02-70-623"/>
    <n v="98"/>
  </r>
  <r>
    <x v="1368"/>
    <s v="447-16-72-588"/>
    <n v="9"/>
  </r>
  <r>
    <x v="1369"/>
    <s v="368-99-22-310"/>
    <n v="13"/>
  </r>
  <r>
    <x v="1370"/>
    <s v="941-01-60-075"/>
    <n v="424"/>
  </r>
  <r>
    <x v="1371"/>
    <s v="761-06-34-233"/>
    <n v="31"/>
  </r>
  <r>
    <x v="1372"/>
    <s v="126-55-91-375"/>
    <n v="18"/>
  </r>
  <r>
    <x v="1373"/>
    <s v="043-34-53-278"/>
    <n v="172"/>
  </r>
  <r>
    <x v="1373"/>
    <s v="392-78-93-552"/>
    <n v="373"/>
  </r>
  <r>
    <x v="1374"/>
    <s v="413-93-89-926"/>
    <n v="299"/>
  </r>
  <r>
    <x v="1375"/>
    <s v="916-94-78-836"/>
    <n v="20"/>
  </r>
  <r>
    <x v="1376"/>
    <s v="513-33-14-553"/>
    <n v="89"/>
  </r>
  <r>
    <x v="1376"/>
    <s v="968-49-97-804"/>
    <n v="60"/>
  </r>
  <r>
    <x v="1377"/>
    <s v="944-16-93-033"/>
    <n v="5"/>
  </r>
  <r>
    <x v="1378"/>
    <s v="995-59-41-476"/>
    <n v="125"/>
  </r>
  <r>
    <x v="1378"/>
    <s v="904-16-42-385"/>
    <n v="177"/>
  </r>
  <r>
    <x v="1379"/>
    <s v="910-38-33-489"/>
    <n v="58"/>
  </r>
  <r>
    <x v="1380"/>
    <s v="080-51-85-809"/>
    <n v="174"/>
  </r>
  <r>
    <x v="1381"/>
    <s v="254-14-00-156"/>
    <n v="485"/>
  </r>
  <r>
    <x v="1382"/>
    <s v="881-78-83-232"/>
    <n v="7"/>
  </r>
  <r>
    <x v="1383"/>
    <s v="847-48-41-699"/>
    <n v="109"/>
  </r>
  <r>
    <x v="1384"/>
    <s v="043-34-53-278"/>
    <n v="116"/>
  </r>
  <r>
    <x v="1385"/>
    <s v="761-06-34-233"/>
    <n v="125"/>
  </r>
  <r>
    <x v="1385"/>
    <s v="091-99-74-175"/>
    <n v="15"/>
  </r>
  <r>
    <x v="1386"/>
    <s v="857-68-68-600"/>
    <n v="4"/>
  </r>
  <r>
    <x v="1387"/>
    <s v="275-38-81-341"/>
    <n v="13"/>
  </r>
  <r>
    <x v="1388"/>
    <s v="995-59-41-476"/>
    <n v="338"/>
  </r>
  <r>
    <x v="1389"/>
    <s v="319-54-24-686"/>
    <n v="2"/>
  </r>
  <r>
    <x v="1390"/>
    <s v="916-94-78-836"/>
    <n v="108"/>
  </r>
  <r>
    <x v="1391"/>
    <s v="692-61-16-906"/>
    <n v="119"/>
  </r>
  <r>
    <x v="1392"/>
    <s v="254-14-00-156"/>
    <n v="385"/>
  </r>
  <r>
    <x v="1392"/>
    <s v="392-78-93-552"/>
    <n v="239"/>
  </r>
  <r>
    <x v="1393"/>
    <s v="072-92-42-932"/>
    <n v="8"/>
  </r>
  <r>
    <x v="1394"/>
    <s v="413-93-89-926"/>
    <n v="219"/>
  </r>
  <r>
    <x v="1395"/>
    <s v="410-52-79-946"/>
    <n v="40"/>
  </r>
  <r>
    <x v="1395"/>
    <s v="995-59-41-476"/>
    <n v="166"/>
  </r>
  <r>
    <x v="1396"/>
    <s v="527-15-00-673"/>
    <n v="168"/>
  </r>
  <r>
    <x v="1397"/>
    <s v="179-23-02-772"/>
    <n v="96"/>
  </r>
  <r>
    <x v="1398"/>
    <s v="749-02-70-623"/>
    <n v="23"/>
  </r>
  <r>
    <x v="1399"/>
    <s v="857-68-68-600"/>
    <n v="8"/>
  </r>
  <r>
    <x v="1399"/>
    <s v="781-80-31-583"/>
    <n v="1"/>
  </r>
  <r>
    <x v="1399"/>
    <s v="045-63-27-114"/>
    <n v="4"/>
  </r>
  <r>
    <x v="1400"/>
    <s v="950-40-82-698"/>
    <n v="170"/>
  </r>
  <r>
    <x v="1401"/>
    <s v="392-78-93-552"/>
    <n v="193"/>
  </r>
  <r>
    <x v="1402"/>
    <s v="929-74-62-713"/>
    <n v="5"/>
  </r>
  <r>
    <x v="1403"/>
    <s v="851-69-49-933"/>
    <n v="5"/>
  </r>
  <r>
    <x v="1403"/>
    <s v="368-99-22-310"/>
    <n v="15"/>
  </r>
  <r>
    <x v="1404"/>
    <s v="164-61-25-530"/>
    <n v="14"/>
  </r>
  <r>
    <x v="1404"/>
    <s v="916-94-78-836"/>
    <n v="96"/>
  </r>
  <r>
    <x v="1405"/>
    <s v="138-66-38-929"/>
    <n v="1"/>
  </r>
  <r>
    <x v="1406"/>
    <s v="513-33-14-553"/>
    <n v="164"/>
  </r>
  <r>
    <x v="1407"/>
    <s v="178-24-36-171"/>
    <n v="105"/>
  </r>
  <r>
    <x v="1408"/>
    <s v="211-35-92-831"/>
    <n v="17"/>
  </r>
  <r>
    <x v="1409"/>
    <s v="047-26-54-835"/>
    <n v="5"/>
  </r>
  <r>
    <x v="1410"/>
    <s v="392-78-93-552"/>
    <n v="212"/>
  </r>
  <r>
    <x v="1410"/>
    <s v="847-48-41-699"/>
    <n v="128"/>
  </r>
  <r>
    <x v="1410"/>
    <s v="378-70-08-798"/>
    <n v="147"/>
  </r>
  <r>
    <x v="1411"/>
    <s v="799-94-72-837"/>
    <n v="436"/>
  </r>
  <r>
    <x v="1412"/>
    <s v="128-29-15-591"/>
    <n v="4"/>
  </r>
  <r>
    <x v="1412"/>
    <s v="302-11-03-254"/>
    <n v="4"/>
  </r>
  <r>
    <x v="1413"/>
    <s v="179-23-02-772"/>
    <n v="78"/>
  </r>
  <r>
    <x v="1414"/>
    <s v="749-02-70-623"/>
    <n v="159"/>
  </r>
  <r>
    <x v="1414"/>
    <s v="885-74-10-856"/>
    <n v="103"/>
  </r>
  <r>
    <x v="1415"/>
    <s v="495-93-92-849"/>
    <n v="57"/>
  </r>
  <r>
    <x v="1415"/>
    <s v="910-38-33-489"/>
    <n v="121"/>
  </r>
  <r>
    <x v="1415"/>
    <s v="053-79-35-388"/>
    <n v="14"/>
  </r>
  <r>
    <x v="1416"/>
    <s v="599-00-55-316"/>
    <n v="2"/>
  </r>
  <r>
    <x v="1416"/>
    <s v="662-14-22-719"/>
    <n v="19"/>
  </r>
  <r>
    <x v="1417"/>
    <s v="264-98-29-926"/>
    <n v="20"/>
  </r>
  <r>
    <x v="1418"/>
    <s v="799-94-72-837"/>
    <n v="367"/>
  </r>
  <r>
    <x v="1418"/>
    <s v="847-48-41-699"/>
    <n v="458"/>
  </r>
  <r>
    <x v="1419"/>
    <s v="392-78-93-552"/>
    <n v="100"/>
  </r>
  <r>
    <x v="1419"/>
    <s v="043-34-53-278"/>
    <n v="62"/>
  </r>
  <r>
    <x v="1420"/>
    <s v="043-34-53-278"/>
    <n v="184"/>
  </r>
  <r>
    <x v="1421"/>
    <s v="080-51-85-809"/>
    <n v="156"/>
  </r>
  <r>
    <x v="1422"/>
    <s v="254-14-00-156"/>
    <n v="142"/>
  </r>
  <r>
    <x v="1423"/>
    <s v="043-34-53-278"/>
    <n v="97"/>
  </r>
  <r>
    <x v="1423"/>
    <s v="254-14-00-156"/>
    <n v="136"/>
  </r>
  <r>
    <x v="1423"/>
    <s v="179-23-02-772"/>
    <n v="108"/>
  </r>
  <r>
    <x v="1424"/>
    <s v="410-52-79-946"/>
    <n v="51"/>
  </r>
  <r>
    <x v="1425"/>
    <s v="473-30-19-947"/>
    <n v="7"/>
  </r>
  <r>
    <x v="1426"/>
    <s v="985-21-38-706"/>
    <n v="19"/>
  </r>
  <r>
    <x v="1427"/>
    <s v="970-73-69-415"/>
    <n v="4"/>
  </r>
  <r>
    <x v="1428"/>
    <s v="392-78-93-552"/>
    <n v="163"/>
  </r>
  <r>
    <x v="1428"/>
    <s v="534-94-49-182"/>
    <n v="165"/>
  </r>
  <r>
    <x v="1429"/>
    <s v="211-35-92-831"/>
    <n v="14"/>
  </r>
  <r>
    <x v="1430"/>
    <s v="378-70-08-798"/>
    <n v="177"/>
  </r>
  <r>
    <x v="1431"/>
    <s v="964-69-89-011"/>
    <n v="1"/>
  </r>
  <r>
    <x v="1432"/>
    <s v="179-23-02-772"/>
    <n v="193"/>
  </r>
  <r>
    <x v="1432"/>
    <s v="561-00-46-873"/>
    <n v="8"/>
  </r>
  <r>
    <x v="1433"/>
    <s v="817-14-97-331"/>
    <n v="11"/>
  </r>
  <r>
    <x v="1434"/>
    <s v="178-24-36-171"/>
    <n v="249"/>
  </r>
  <r>
    <x v="1435"/>
    <s v="594-18-15-403"/>
    <n v="360"/>
  </r>
  <r>
    <x v="1436"/>
    <s v="294-48-56-993"/>
    <n v="186"/>
  </r>
  <r>
    <x v="1437"/>
    <s v="495-93-92-849"/>
    <n v="29"/>
  </r>
  <r>
    <x v="1438"/>
    <s v="534-94-49-182"/>
    <n v="174"/>
  </r>
  <r>
    <x v="1439"/>
    <s v="254-14-00-156"/>
    <n v="131"/>
  </r>
  <r>
    <x v="1440"/>
    <s v="254-14-00-156"/>
    <n v="157"/>
  </r>
  <r>
    <x v="1440"/>
    <s v="799-94-72-837"/>
    <n v="284"/>
  </r>
  <r>
    <x v="1441"/>
    <s v="413-93-89-926"/>
    <n v="292"/>
  </r>
  <r>
    <x v="1442"/>
    <s v="530-86-39-445"/>
    <n v="13"/>
  </r>
  <r>
    <x v="1443"/>
    <s v="954-85-72-732"/>
    <n v="16"/>
  </r>
  <r>
    <x v="1443"/>
    <s v="178-24-36-171"/>
    <n v="364"/>
  </r>
  <r>
    <x v="1444"/>
    <s v="599-00-55-316"/>
    <n v="16"/>
  </r>
  <r>
    <x v="1444"/>
    <s v="590-28-48-646"/>
    <n v="3"/>
  </r>
  <r>
    <x v="1445"/>
    <s v="346-83-33-264"/>
    <n v="9"/>
  </r>
  <r>
    <x v="1446"/>
    <s v="523-09-63-706"/>
    <n v="6"/>
  </r>
  <r>
    <x v="1447"/>
    <s v="884-31-58-627"/>
    <n v="117"/>
  </r>
  <r>
    <x v="1448"/>
    <s v="159-34-45-151"/>
    <n v="6"/>
  </r>
  <r>
    <x v="1449"/>
    <s v="847-48-41-699"/>
    <n v="186"/>
  </r>
  <r>
    <x v="1449"/>
    <s v="159-34-45-151"/>
    <n v="16"/>
  </r>
  <r>
    <x v="1450"/>
    <s v="043-34-53-278"/>
    <n v="100"/>
  </r>
  <r>
    <x v="1451"/>
    <s v="369-43-03-176"/>
    <n v="20"/>
  </r>
  <r>
    <x v="1451"/>
    <s v="968-49-97-804"/>
    <n v="192"/>
  </r>
  <r>
    <x v="1452"/>
    <s v="968-49-97-804"/>
    <n v="92"/>
  </r>
  <r>
    <x v="1453"/>
    <s v="211-13-01-286"/>
    <n v="11"/>
  </r>
  <r>
    <x v="1454"/>
    <s v="177-95-05-373"/>
    <n v="10"/>
  </r>
  <r>
    <x v="1455"/>
    <s v="884-31-58-627"/>
    <n v="180"/>
  </r>
  <r>
    <x v="1456"/>
    <s v="242-04-13-206"/>
    <n v="12"/>
  </r>
  <r>
    <x v="1457"/>
    <s v="091-99-74-175"/>
    <n v="12"/>
  </r>
  <r>
    <x v="1458"/>
    <s v="325-70-30-985"/>
    <n v="8"/>
  </r>
  <r>
    <x v="1459"/>
    <s v="904-16-42-385"/>
    <n v="56"/>
  </r>
  <r>
    <x v="1460"/>
    <s v="054-09-46-315"/>
    <n v="18"/>
  </r>
  <r>
    <x v="1460"/>
    <s v="799-94-72-837"/>
    <n v="164"/>
  </r>
  <r>
    <x v="1461"/>
    <s v="534-94-49-182"/>
    <n v="111"/>
  </r>
  <r>
    <x v="1462"/>
    <s v="395-19-63-367"/>
    <n v="14"/>
  </r>
  <r>
    <x v="1463"/>
    <s v="995-59-41-476"/>
    <n v="143"/>
  </r>
  <r>
    <x v="1464"/>
    <s v="749-02-70-623"/>
    <n v="64"/>
  </r>
  <r>
    <x v="1465"/>
    <s v="929-74-62-713"/>
    <n v="3"/>
  </r>
  <r>
    <x v="1466"/>
    <s v="392-78-93-552"/>
    <n v="152"/>
  </r>
  <r>
    <x v="1467"/>
    <s v="749-02-70-623"/>
    <n v="152"/>
  </r>
  <r>
    <x v="1468"/>
    <s v="678-73-95-302"/>
    <n v="15"/>
  </r>
  <r>
    <x v="1469"/>
    <s v="884-31-58-627"/>
    <n v="117"/>
  </r>
  <r>
    <x v="1469"/>
    <s v="941-27-28-381"/>
    <n v="14"/>
  </r>
  <r>
    <x v="1469"/>
    <s v="392-78-93-552"/>
    <n v="431"/>
  </r>
  <r>
    <x v="1470"/>
    <s v="178-24-36-171"/>
    <n v="390"/>
  </r>
  <r>
    <x v="1471"/>
    <s v="091-99-74-175"/>
    <n v="1"/>
  </r>
  <r>
    <x v="1472"/>
    <s v="413-93-89-926"/>
    <n v="392"/>
  </r>
  <r>
    <x v="1473"/>
    <s v="916-94-78-836"/>
    <n v="175"/>
  </r>
  <r>
    <x v="1473"/>
    <s v="322-66-15-999"/>
    <n v="118"/>
  </r>
  <r>
    <x v="1474"/>
    <s v="847-48-41-699"/>
    <n v="297"/>
  </r>
  <r>
    <x v="1475"/>
    <s v="033-49-11-774"/>
    <n v="89"/>
  </r>
  <r>
    <x v="1475"/>
    <s v="178-24-36-171"/>
    <n v="182"/>
  </r>
  <r>
    <x v="1476"/>
    <s v="749-02-70-623"/>
    <n v="130"/>
  </r>
  <r>
    <x v="1477"/>
    <s v="294-48-56-993"/>
    <n v="187"/>
  </r>
  <r>
    <x v="1478"/>
    <s v="941-01-60-075"/>
    <n v="166"/>
  </r>
  <r>
    <x v="1479"/>
    <s v="033-49-11-774"/>
    <n v="58"/>
  </r>
  <r>
    <x v="1480"/>
    <s v="410-52-79-946"/>
    <n v="187"/>
  </r>
  <r>
    <x v="1481"/>
    <s v="033-49-11-774"/>
    <n v="58"/>
  </r>
  <r>
    <x v="1482"/>
    <s v="767-55-58-288"/>
    <n v="19"/>
  </r>
  <r>
    <x v="1482"/>
    <s v="847-48-41-699"/>
    <n v="388"/>
  </r>
  <r>
    <x v="1483"/>
    <s v="194-54-73-711"/>
    <n v="20"/>
  </r>
  <r>
    <x v="1483"/>
    <s v="043-34-53-278"/>
    <n v="185"/>
  </r>
  <r>
    <x v="1483"/>
    <s v="527-15-00-673"/>
    <n v="191"/>
  </r>
  <r>
    <x v="1484"/>
    <s v="277-10-19-546"/>
    <n v="1"/>
  </r>
  <r>
    <x v="1485"/>
    <s v="884-31-58-627"/>
    <n v="90"/>
  </r>
  <r>
    <x v="1486"/>
    <s v="847-48-41-699"/>
    <n v="234"/>
  </r>
  <r>
    <x v="1487"/>
    <s v="392-78-93-552"/>
    <n v="212"/>
  </r>
  <r>
    <x v="1488"/>
    <s v="392-78-93-552"/>
    <n v="372"/>
  </r>
  <r>
    <x v="1488"/>
    <s v="968-49-97-804"/>
    <n v="102"/>
  </r>
  <r>
    <x v="1488"/>
    <s v="749-02-70-623"/>
    <n v="69"/>
  </r>
  <r>
    <x v="1489"/>
    <s v="180-17-78-339"/>
    <n v="5"/>
  </r>
  <r>
    <x v="1490"/>
    <s v="513-33-14-553"/>
    <n v="146"/>
  </r>
  <r>
    <x v="1491"/>
    <s v="910-38-33-489"/>
    <n v="114"/>
  </r>
  <r>
    <x v="1492"/>
    <s v="799-94-72-837"/>
    <n v="265"/>
  </r>
  <r>
    <x v="1492"/>
    <s v="970-87-50-317"/>
    <n v="1"/>
  </r>
  <r>
    <x v="1493"/>
    <s v="299-98-16-259"/>
    <n v="16"/>
  </r>
  <r>
    <x v="1494"/>
    <s v="737-62-05-770"/>
    <n v="11"/>
  </r>
  <r>
    <x v="1494"/>
    <s v="178-24-36-171"/>
    <n v="118"/>
  </r>
  <r>
    <x v="1495"/>
    <s v="392-78-93-552"/>
    <n v="213"/>
  </r>
  <r>
    <x v="1496"/>
    <s v="847-48-41-699"/>
    <n v="146"/>
  </r>
  <r>
    <x v="1497"/>
    <s v="609-57-46-753"/>
    <n v="6"/>
  </r>
  <r>
    <x v="1498"/>
    <s v="392-78-93-552"/>
    <n v="392"/>
  </r>
  <r>
    <x v="1498"/>
    <s v="995-59-41-476"/>
    <n v="422"/>
  </r>
  <r>
    <x v="1499"/>
    <s v="178-24-36-171"/>
    <n v="474"/>
  </r>
  <r>
    <x v="1500"/>
    <s v="322-66-15-999"/>
    <n v="166"/>
  </r>
  <r>
    <x v="1501"/>
    <s v="322-66-15-999"/>
    <n v="121"/>
  </r>
  <r>
    <x v="1502"/>
    <s v="413-93-89-926"/>
    <n v="406"/>
  </r>
  <r>
    <x v="1503"/>
    <s v="294-48-56-993"/>
    <n v="41"/>
  </r>
  <r>
    <x v="1504"/>
    <s v="941-01-60-075"/>
    <n v="254"/>
  </r>
  <r>
    <x v="1504"/>
    <s v="847-48-41-699"/>
    <n v="246"/>
  </r>
  <r>
    <x v="1505"/>
    <s v="080-51-85-809"/>
    <n v="148"/>
  </r>
  <r>
    <x v="1505"/>
    <s v="594-18-15-403"/>
    <n v="365"/>
  </r>
  <r>
    <x v="1506"/>
    <s v="910-38-33-489"/>
    <n v="20"/>
  </r>
  <r>
    <x v="1507"/>
    <s v="447-16-72-588"/>
    <n v="4"/>
  </r>
  <r>
    <x v="1508"/>
    <s v="392-78-93-552"/>
    <n v="215"/>
  </r>
  <r>
    <x v="1509"/>
    <s v="904-16-42-385"/>
    <n v="138"/>
  </r>
  <r>
    <x v="1509"/>
    <s v="254-14-00-156"/>
    <n v="496"/>
  </r>
  <r>
    <x v="1510"/>
    <s v="916-94-78-836"/>
    <n v="155"/>
  </r>
  <r>
    <x v="1511"/>
    <s v="337-27-67-378"/>
    <n v="386"/>
  </r>
  <r>
    <x v="1512"/>
    <s v="884-31-58-627"/>
    <n v="124"/>
  </r>
  <r>
    <x v="1513"/>
    <s v="799-94-72-837"/>
    <n v="173"/>
  </r>
  <r>
    <x v="1514"/>
    <s v="968-49-97-804"/>
    <n v="161"/>
  </r>
  <r>
    <x v="1515"/>
    <s v="513-33-14-553"/>
    <n v="147"/>
  </r>
  <r>
    <x v="1516"/>
    <s v="178-24-36-171"/>
    <n v="401"/>
  </r>
  <r>
    <x v="1516"/>
    <s v="941-01-60-075"/>
    <n v="101"/>
  </r>
  <r>
    <x v="1517"/>
    <s v="178-24-36-171"/>
    <n v="169"/>
  </r>
  <r>
    <x v="1518"/>
    <s v="799-94-72-837"/>
    <n v="324"/>
  </r>
  <r>
    <x v="1519"/>
    <s v="351-83-41-145"/>
    <n v="16"/>
  </r>
  <r>
    <x v="1520"/>
    <s v="884-31-58-627"/>
    <n v="194"/>
  </r>
  <r>
    <x v="1521"/>
    <s v="995-59-41-476"/>
    <n v="197"/>
  </r>
  <r>
    <x v="1521"/>
    <s v="033-49-11-774"/>
    <n v="23"/>
  </r>
  <r>
    <x v="1522"/>
    <s v="904-16-42-385"/>
    <n v="138"/>
  </r>
  <r>
    <x v="1523"/>
    <s v="692-61-16-906"/>
    <n v="121"/>
  </r>
  <r>
    <x v="1524"/>
    <s v="951-02-59-808"/>
    <n v="10"/>
  </r>
  <r>
    <x v="1525"/>
    <s v="473-30-19-947"/>
    <n v="9"/>
  </r>
  <r>
    <x v="1526"/>
    <s v="495-93-92-849"/>
    <n v="35"/>
  </r>
  <r>
    <x v="1527"/>
    <s v="968-49-97-804"/>
    <n v="154"/>
  </r>
  <r>
    <x v="1528"/>
    <s v="192-09-72-275"/>
    <n v="1"/>
  </r>
  <r>
    <x v="1529"/>
    <s v="799-94-72-837"/>
    <n v="249"/>
  </r>
  <r>
    <x v="1529"/>
    <s v="916-94-78-836"/>
    <n v="27"/>
  </r>
  <r>
    <x v="1530"/>
    <s v="904-16-42-385"/>
    <n v="167"/>
  </r>
  <r>
    <x v="1531"/>
    <s v="904-16-42-385"/>
    <n v="71"/>
  </r>
  <r>
    <x v="1531"/>
    <s v="014-02-05-290"/>
    <n v="13"/>
  </r>
  <r>
    <x v="1532"/>
    <s v="534-94-49-182"/>
    <n v="90"/>
  </r>
  <r>
    <x v="1533"/>
    <s v="847-48-41-699"/>
    <n v="106"/>
  </r>
  <r>
    <x v="1534"/>
    <s v="527-15-00-673"/>
    <n v="57"/>
  </r>
  <r>
    <x v="1534"/>
    <s v="269-65-16-447"/>
    <n v="59"/>
  </r>
  <r>
    <x v="1535"/>
    <s v="314-76-34-892"/>
    <n v="11"/>
  </r>
  <r>
    <x v="1536"/>
    <s v="995-59-41-476"/>
    <n v="361"/>
  </r>
  <r>
    <x v="1537"/>
    <s v="885-74-10-856"/>
    <n v="153"/>
  </r>
  <r>
    <x v="1538"/>
    <s v="964-69-89-011"/>
    <n v="7"/>
  </r>
  <r>
    <x v="1539"/>
    <s v="884-31-58-627"/>
    <n v="65"/>
  </r>
  <r>
    <x v="1540"/>
    <s v="847-48-41-699"/>
    <n v="409"/>
  </r>
  <r>
    <x v="1541"/>
    <s v="620-15-33-614"/>
    <n v="63"/>
  </r>
  <r>
    <x v="1542"/>
    <s v="254-14-00-156"/>
    <n v="441"/>
  </r>
  <r>
    <x v="1543"/>
    <s v="495-93-92-849"/>
    <n v="91"/>
  </r>
  <r>
    <x v="1544"/>
    <s v="904-16-42-385"/>
    <n v="73"/>
  </r>
  <r>
    <x v="1545"/>
    <s v="043-34-53-278"/>
    <n v="184"/>
  </r>
  <r>
    <x v="1546"/>
    <s v="692-61-16-906"/>
    <n v="191"/>
  </r>
  <r>
    <x v="1547"/>
    <s v="413-93-89-926"/>
    <n v="371"/>
  </r>
  <r>
    <x v="1548"/>
    <s v="178-24-36-171"/>
    <n v="485"/>
  </r>
  <r>
    <x v="1548"/>
    <s v="916-94-78-836"/>
    <n v="92"/>
  </r>
  <r>
    <x v="1549"/>
    <s v="413-93-89-926"/>
    <n v="442"/>
  </r>
  <r>
    <x v="1550"/>
    <s v="885-74-10-856"/>
    <n v="44"/>
  </r>
  <r>
    <x v="1551"/>
    <s v="761-06-34-233"/>
    <n v="39"/>
  </r>
  <r>
    <x v="1552"/>
    <s v="413-93-89-926"/>
    <n v="288"/>
  </r>
  <r>
    <x v="1552"/>
    <s v="395-19-63-367"/>
    <n v="4"/>
  </r>
  <r>
    <x v="1553"/>
    <s v="647-41-13-432"/>
    <n v="6"/>
  </r>
  <r>
    <x v="1553"/>
    <s v="244-64-83-142"/>
    <n v="9"/>
  </r>
  <r>
    <x v="1554"/>
    <s v="916-94-78-836"/>
    <n v="178"/>
  </r>
  <r>
    <x v="1555"/>
    <s v="941-01-60-075"/>
    <n v="455"/>
  </r>
  <r>
    <x v="1556"/>
    <s v="773-39-15-273"/>
    <n v="56"/>
  </r>
  <r>
    <x v="1557"/>
    <s v="692-61-16-906"/>
    <n v="46"/>
  </r>
  <r>
    <x v="1558"/>
    <s v="609-57-46-753"/>
    <n v="15"/>
  </r>
  <r>
    <x v="1559"/>
    <s v="885-74-10-856"/>
    <n v="130"/>
  </r>
  <r>
    <x v="1560"/>
    <s v="910-38-33-489"/>
    <n v="154"/>
  </r>
  <r>
    <x v="1560"/>
    <s v="885-74-10-856"/>
    <n v="137"/>
  </r>
  <r>
    <x v="1561"/>
    <s v="507-22-76-992"/>
    <n v="119"/>
  </r>
  <r>
    <x v="1561"/>
    <s v="941-01-60-075"/>
    <n v="138"/>
  </r>
  <r>
    <x v="1562"/>
    <s v="941-01-60-075"/>
    <n v="303"/>
  </r>
  <r>
    <x v="1563"/>
    <s v="269-65-16-447"/>
    <n v="73"/>
  </r>
  <r>
    <x v="1564"/>
    <s v="322-66-15-999"/>
    <n v="35"/>
  </r>
  <r>
    <x v="1564"/>
    <s v="799-94-72-837"/>
    <n v="435"/>
  </r>
  <r>
    <x v="1565"/>
    <s v="847-48-41-699"/>
    <n v="476"/>
  </r>
  <r>
    <x v="1566"/>
    <s v="254-14-00-156"/>
    <n v="386"/>
  </r>
  <r>
    <x v="1567"/>
    <s v="749-02-70-623"/>
    <n v="147"/>
  </r>
  <r>
    <x v="1568"/>
    <s v="799-94-72-837"/>
    <n v="112"/>
  </r>
  <r>
    <x v="1569"/>
    <s v="692-61-16-906"/>
    <n v="156"/>
  </r>
  <r>
    <x v="1570"/>
    <s v="995-59-41-476"/>
    <n v="106"/>
  </r>
  <r>
    <x v="1571"/>
    <s v="865-19-31-951"/>
    <n v="2"/>
  </r>
  <r>
    <x v="1571"/>
    <s v="804-82-65-826"/>
    <n v="19"/>
  </r>
  <r>
    <x v="1572"/>
    <s v="531-65-00-714"/>
    <n v="18"/>
  </r>
  <r>
    <x v="1573"/>
    <s v="995-59-41-476"/>
    <n v="332"/>
  </r>
  <r>
    <x v="1574"/>
    <s v="561-00-46-873"/>
    <n v="1"/>
  </r>
  <r>
    <x v="1575"/>
    <s v="413-93-89-926"/>
    <n v="438"/>
  </r>
  <r>
    <x v="1576"/>
    <s v="080-51-85-809"/>
    <n v="25"/>
  </r>
  <r>
    <x v="1577"/>
    <s v="799-94-72-837"/>
    <n v="220"/>
  </r>
  <r>
    <x v="1577"/>
    <s v="761-06-34-233"/>
    <n v="47"/>
  </r>
  <r>
    <x v="1577"/>
    <s v="648-00-20-115"/>
    <n v="1"/>
  </r>
  <r>
    <x v="1578"/>
    <s v="058-15-94-554"/>
    <n v="14"/>
  </r>
  <r>
    <x v="1579"/>
    <s v="847-48-41-699"/>
    <n v="132"/>
  </r>
  <r>
    <x v="1580"/>
    <s v="240-56-56-791"/>
    <n v="18"/>
  </r>
  <r>
    <x v="1581"/>
    <s v="847-48-41-699"/>
    <n v="266"/>
  </r>
  <r>
    <x v="1582"/>
    <s v="885-74-10-856"/>
    <n v="30"/>
  </r>
  <r>
    <x v="1583"/>
    <s v="392-78-93-552"/>
    <n v="452"/>
  </r>
  <r>
    <x v="1584"/>
    <s v="594-18-15-403"/>
    <n v="306"/>
  </r>
  <r>
    <x v="1585"/>
    <s v="692-61-16-906"/>
    <n v="98"/>
  </r>
  <r>
    <x v="1586"/>
    <s v="507-22-76-992"/>
    <n v="110"/>
  </r>
  <r>
    <x v="1586"/>
    <s v="885-74-10-856"/>
    <n v="57"/>
  </r>
  <r>
    <x v="1586"/>
    <s v="371-70-96-597"/>
    <n v="16"/>
  </r>
  <r>
    <x v="1587"/>
    <s v="963-43-52-686"/>
    <n v="5"/>
  </r>
  <r>
    <x v="1588"/>
    <s v="178-24-36-171"/>
    <n v="433"/>
  </r>
  <r>
    <x v="1589"/>
    <s v="513-33-14-553"/>
    <n v="180"/>
  </r>
  <r>
    <x v="1589"/>
    <s v="178-24-36-171"/>
    <n v="381"/>
  </r>
  <r>
    <x v="1590"/>
    <s v="982-09-19-706"/>
    <n v="16"/>
  </r>
  <r>
    <x v="1590"/>
    <s v="378-70-08-798"/>
    <n v="85"/>
  </r>
  <r>
    <x v="1590"/>
    <s v="410-52-79-946"/>
    <n v="37"/>
  </r>
  <r>
    <x v="1591"/>
    <s v="910-38-33-489"/>
    <n v="69"/>
  </r>
  <r>
    <x v="1592"/>
    <s v="254-14-00-156"/>
    <n v="304"/>
  </r>
  <r>
    <x v="1593"/>
    <s v="178-24-36-171"/>
    <n v="491"/>
  </r>
  <r>
    <x v="1594"/>
    <s v="033-49-11-774"/>
    <n v="106"/>
  </r>
  <r>
    <x v="1595"/>
    <s v="495-93-92-849"/>
    <n v="188"/>
  </r>
  <r>
    <x v="1595"/>
    <s v="885-74-10-856"/>
    <n v="131"/>
  </r>
  <r>
    <x v="1596"/>
    <s v="163-92-64-010"/>
    <n v="9"/>
  </r>
  <r>
    <x v="1597"/>
    <s v="392-78-93-552"/>
    <n v="245"/>
  </r>
  <r>
    <x v="1598"/>
    <s v="178-24-36-171"/>
    <n v="166"/>
  </r>
  <r>
    <x v="1599"/>
    <s v="322-66-15-999"/>
    <n v="171"/>
  </r>
  <r>
    <x v="1599"/>
    <s v="982-37-73-633"/>
    <n v="11"/>
  </r>
  <r>
    <x v="1600"/>
    <s v="910-38-33-489"/>
    <n v="52"/>
  </r>
  <r>
    <x v="1601"/>
    <s v="950-40-82-698"/>
    <n v="56"/>
  </r>
  <r>
    <x v="1602"/>
    <s v="753-35-55-536"/>
    <n v="6"/>
  </r>
  <r>
    <x v="1602"/>
    <s v="322-66-15-999"/>
    <n v="179"/>
  </r>
  <r>
    <x v="1603"/>
    <s v="178-24-36-171"/>
    <n v="398"/>
  </r>
  <r>
    <x v="1604"/>
    <s v="513-33-14-553"/>
    <n v="68"/>
  </r>
  <r>
    <x v="1604"/>
    <s v="904-16-42-385"/>
    <n v="160"/>
  </r>
  <r>
    <x v="1605"/>
    <s v="904-16-42-385"/>
    <n v="183"/>
  </r>
  <r>
    <x v="1606"/>
    <s v="178-24-36-171"/>
    <n v="178"/>
  </r>
  <r>
    <x v="1607"/>
    <s v="254-14-00-156"/>
    <n v="381"/>
  </r>
  <r>
    <x v="1608"/>
    <s v="851-69-49-933"/>
    <n v="12"/>
  </r>
  <r>
    <x v="1609"/>
    <s v="378-70-08-798"/>
    <n v="116"/>
  </r>
  <r>
    <x v="1610"/>
    <s v="254-14-00-156"/>
    <n v="117"/>
  </r>
  <r>
    <x v="1610"/>
    <s v="513-33-14-553"/>
    <n v="31"/>
  </r>
  <r>
    <x v="1611"/>
    <s v="885-74-10-856"/>
    <n v="131"/>
  </r>
  <r>
    <x v="1611"/>
    <s v="749-02-70-623"/>
    <n v="21"/>
  </r>
  <r>
    <x v="1612"/>
    <s v="847-48-41-699"/>
    <n v="300"/>
  </r>
  <r>
    <x v="1612"/>
    <s v="269-65-16-447"/>
    <n v="32"/>
  </r>
  <r>
    <x v="1613"/>
    <s v="958-71-87-898"/>
    <n v="4"/>
  </r>
  <r>
    <x v="1614"/>
    <s v="392-78-93-552"/>
    <n v="230"/>
  </r>
  <r>
    <x v="1615"/>
    <s v="692-61-16-906"/>
    <n v="164"/>
  </r>
  <r>
    <x v="1616"/>
    <s v="374-01-18-051"/>
    <n v="4"/>
  </r>
  <r>
    <x v="1617"/>
    <s v="910-38-33-489"/>
    <n v="96"/>
  </r>
  <r>
    <x v="1618"/>
    <s v="179-23-02-772"/>
    <n v="94"/>
  </r>
  <r>
    <x v="1618"/>
    <s v="884-31-58-627"/>
    <n v="21"/>
  </r>
  <r>
    <x v="1619"/>
    <s v="254-14-00-156"/>
    <n v="129"/>
  </r>
  <r>
    <x v="1619"/>
    <s v="410-52-79-946"/>
    <n v="197"/>
  </r>
  <r>
    <x v="1620"/>
    <s v="192-09-72-275"/>
    <n v="16"/>
  </r>
  <r>
    <x v="1620"/>
    <s v="337-27-67-378"/>
    <n v="332"/>
  </r>
  <r>
    <x v="1621"/>
    <s v="513-33-14-553"/>
    <n v="75"/>
  </r>
  <r>
    <x v="1622"/>
    <s v="340-11-17-090"/>
    <n v="10"/>
  </r>
  <r>
    <x v="1623"/>
    <s v="916-94-78-836"/>
    <n v="93"/>
  </r>
  <r>
    <x v="1624"/>
    <s v="392-78-93-552"/>
    <n v="146"/>
  </r>
  <r>
    <x v="1625"/>
    <s v="507-22-76-992"/>
    <n v="197"/>
  </r>
  <r>
    <x v="1626"/>
    <s v="413-93-89-926"/>
    <n v="482"/>
  </r>
  <r>
    <x v="1627"/>
    <s v="885-74-10-856"/>
    <n v="43"/>
  </r>
  <r>
    <x v="1628"/>
    <s v="178-24-36-171"/>
    <n v="367"/>
  </r>
  <r>
    <x v="1628"/>
    <s v="799-94-72-837"/>
    <n v="274"/>
  </r>
  <r>
    <x v="1629"/>
    <s v="413-93-89-926"/>
    <n v="283"/>
  </r>
  <r>
    <x v="1630"/>
    <s v="322-66-15-999"/>
    <n v="98"/>
  </r>
  <r>
    <x v="1631"/>
    <s v="178-24-36-171"/>
    <n v="485"/>
  </r>
  <r>
    <x v="1632"/>
    <s v="319-54-24-686"/>
    <n v="3"/>
  </r>
  <r>
    <x v="1633"/>
    <s v="392-78-93-552"/>
    <n v="331"/>
  </r>
  <r>
    <x v="1634"/>
    <s v="885-74-10-856"/>
    <n v="150"/>
  </r>
  <r>
    <x v="1635"/>
    <s v="254-14-00-156"/>
    <n v="463"/>
  </r>
  <r>
    <x v="1636"/>
    <s v="270-90-07-560"/>
    <n v="8"/>
  </r>
  <r>
    <x v="1636"/>
    <s v="904-16-42-385"/>
    <n v="178"/>
  </r>
  <r>
    <x v="1637"/>
    <s v="080-51-85-809"/>
    <n v="166"/>
  </r>
  <r>
    <x v="1638"/>
    <s v="881-78-83-232"/>
    <n v="1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62">
  <r>
    <d v="2005-01-01T00:00:00"/>
    <s v="872-13-44-365"/>
    <n v="10"/>
    <x v="0"/>
  </r>
  <r>
    <d v="2005-01-04T00:00:00"/>
    <s v="369-43-03-176"/>
    <n v="2"/>
    <x v="0"/>
  </r>
  <r>
    <d v="2005-01-05T00:00:00"/>
    <s v="408-24-90-350"/>
    <n v="2"/>
    <x v="0"/>
  </r>
  <r>
    <d v="2005-01-10T00:00:00"/>
    <s v="944-16-93-033"/>
    <n v="5"/>
    <x v="0"/>
  </r>
  <r>
    <d v="2005-01-11T00:00:00"/>
    <s v="645-32-78-780"/>
    <n v="14"/>
    <x v="0"/>
  </r>
  <r>
    <d v="2005-01-13T00:00:00"/>
    <s v="594-18-15-403"/>
    <n v="436"/>
    <x v="0"/>
  </r>
  <r>
    <d v="2005-01-14T00:00:00"/>
    <s v="043-34-53-278"/>
    <n v="95"/>
    <x v="0"/>
  </r>
  <r>
    <d v="2005-01-18T00:00:00"/>
    <s v="254-14-00-156"/>
    <n v="350"/>
    <x v="0"/>
  </r>
  <r>
    <d v="2005-01-19T00:00:00"/>
    <s v="254-14-00-156"/>
    <n v="231"/>
    <x v="0"/>
  </r>
  <r>
    <d v="2005-01-20T00:00:00"/>
    <s v="885-74-10-856"/>
    <n v="38"/>
    <x v="0"/>
  </r>
  <r>
    <d v="2005-01-22T00:00:00"/>
    <s v="847-48-41-699"/>
    <n v="440"/>
    <x v="0"/>
  </r>
  <r>
    <d v="2005-01-24T00:00:00"/>
    <s v="749-02-70-623"/>
    <n v="120"/>
    <x v="0"/>
  </r>
  <r>
    <d v="2005-01-25T00:00:00"/>
    <s v="128-69-77-900"/>
    <n v="11"/>
    <x v="0"/>
  </r>
  <r>
    <d v="2005-01-26T00:00:00"/>
    <s v="904-16-42-385"/>
    <n v="36"/>
    <x v="0"/>
  </r>
  <r>
    <d v="2005-01-27T00:00:00"/>
    <s v="749-02-70-623"/>
    <n v="51"/>
    <x v="0"/>
  </r>
  <r>
    <d v="2005-02-02T00:00:00"/>
    <s v="254-14-00-156"/>
    <n v="465"/>
    <x v="1"/>
  </r>
  <r>
    <d v="2005-02-03T00:00:00"/>
    <s v="775-48-66-885"/>
    <n v="8"/>
    <x v="1"/>
  </r>
  <r>
    <d v="2005-02-05T00:00:00"/>
    <s v="799-94-72-837"/>
    <n v="287"/>
    <x v="1"/>
  </r>
  <r>
    <d v="2005-02-05T00:00:00"/>
    <s v="045-63-27-114"/>
    <n v="12"/>
    <x v="1"/>
  </r>
  <r>
    <d v="2005-02-10T00:00:00"/>
    <s v="351-06-97-406"/>
    <n v="6"/>
    <x v="1"/>
  </r>
  <r>
    <d v="2005-02-14T00:00:00"/>
    <s v="413-93-89-926"/>
    <n v="321"/>
    <x v="1"/>
  </r>
  <r>
    <d v="2005-02-18T00:00:00"/>
    <s v="269-65-16-447"/>
    <n v="99"/>
    <x v="1"/>
  </r>
  <r>
    <d v="2005-02-18T00:00:00"/>
    <s v="080-51-85-809"/>
    <n v="91"/>
    <x v="1"/>
  </r>
  <r>
    <d v="2005-02-24T00:00:00"/>
    <s v="799-94-72-837"/>
    <n v="118"/>
    <x v="1"/>
  </r>
  <r>
    <d v="2005-02-25T00:00:00"/>
    <s v="910-38-33-489"/>
    <n v="58"/>
    <x v="1"/>
  </r>
  <r>
    <d v="2005-02-26T00:00:00"/>
    <s v="396-32-41-555"/>
    <n v="16"/>
    <x v="1"/>
  </r>
  <r>
    <d v="2005-02-26T00:00:00"/>
    <s v="178-24-36-171"/>
    <n v="348"/>
    <x v="1"/>
  </r>
  <r>
    <d v="2005-02-27T00:00:00"/>
    <s v="594-18-15-403"/>
    <n v="336"/>
    <x v="1"/>
  </r>
  <r>
    <d v="2005-02-27T00:00:00"/>
    <s v="178-24-36-171"/>
    <n v="435"/>
    <x v="1"/>
  </r>
  <r>
    <d v="2005-02-27T00:00:00"/>
    <s v="033-49-11-774"/>
    <n v="110"/>
    <x v="1"/>
  </r>
  <r>
    <d v="2005-03-01T00:00:00"/>
    <s v="337-27-67-378"/>
    <n v="204"/>
    <x v="2"/>
  </r>
  <r>
    <d v="2005-03-01T00:00:00"/>
    <s v="269-65-16-447"/>
    <n v="20"/>
    <x v="2"/>
  </r>
  <r>
    <d v="2005-03-03T00:00:00"/>
    <s v="410-52-79-946"/>
    <n v="102"/>
    <x v="2"/>
  </r>
  <r>
    <d v="2005-03-05T00:00:00"/>
    <s v="294-48-56-993"/>
    <n v="48"/>
    <x v="2"/>
  </r>
  <r>
    <d v="2005-03-07T00:00:00"/>
    <s v="178-24-36-171"/>
    <n v="329"/>
    <x v="2"/>
  </r>
  <r>
    <d v="2005-03-09T00:00:00"/>
    <s v="961-86-77-989"/>
    <n v="16"/>
    <x v="2"/>
  </r>
  <r>
    <d v="2005-03-10T00:00:00"/>
    <s v="378-70-08-798"/>
    <n v="102"/>
    <x v="2"/>
  </r>
  <r>
    <d v="2005-03-10T00:00:00"/>
    <s v="799-94-72-837"/>
    <n v="309"/>
    <x v="2"/>
  </r>
  <r>
    <d v="2005-03-12T00:00:00"/>
    <s v="594-18-15-403"/>
    <n v="331"/>
    <x v="2"/>
  </r>
  <r>
    <d v="2005-03-17T00:00:00"/>
    <s v="665-06-94-730"/>
    <n v="3"/>
    <x v="2"/>
  </r>
  <r>
    <d v="2005-03-18T00:00:00"/>
    <s v="534-94-49-182"/>
    <n v="76"/>
    <x v="2"/>
  </r>
  <r>
    <d v="2005-03-18T00:00:00"/>
    <s v="935-78-99-209"/>
    <n v="196"/>
    <x v="2"/>
  </r>
  <r>
    <d v="2005-03-20T00:00:00"/>
    <s v="269-65-16-447"/>
    <n v="54"/>
    <x v="2"/>
  </r>
  <r>
    <d v="2005-03-24T00:00:00"/>
    <s v="847-48-41-699"/>
    <n v="277"/>
    <x v="2"/>
  </r>
  <r>
    <d v="2005-03-26T00:00:00"/>
    <s v="996-09-76-697"/>
    <n v="7"/>
    <x v="2"/>
  </r>
  <r>
    <d v="2005-03-28T00:00:00"/>
    <s v="019-98-81-222"/>
    <n v="12"/>
    <x v="2"/>
  </r>
  <r>
    <d v="2005-03-29T00:00:00"/>
    <s v="962-06-61-806"/>
    <n v="7"/>
    <x v="2"/>
  </r>
  <r>
    <d v="2005-03-31T00:00:00"/>
    <s v="254-14-00-156"/>
    <n v="416"/>
    <x v="2"/>
  </r>
  <r>
    <d v="2005-04-03T00:00:00"/>
    <s v="254-14-00-156"/>
    <n v="263"/>
    <x v="3"/>
  </r>
  <r>
    <d v="2005-04-06T00:00:00"/>
    <s v="369-43-03-176"/>
    <n v="15"/>
    <x v="3"/>
  </r>
  <r>
    <d v="2005-04-10T00:00:00"/>
    <s v="410-52-79-946"/>
    <n v="194"/>
    <x v="3"/>
  </r>
  <r>
    <d v="2005-04-11T00:00:00"/>
    <s v="968-49-97-804"/>
    <n v="120"/>
    <x v="3"/>
  </r>
  <r>
    <d v="2005-04-12T00:00:00"/>
    <s v="254-14-00-156"/>
    <n v="175"/>
    <x v="3"/>
  </r>
  <r>
    <d v="2005-04-14T00:00:00"/>
    <s v="205-96-13-336"/>
    <n v="12"/>
    <x v="3"/>
  </r>
  <r>
    <d v="2005-04-15T00:00:00"/>
    <s v="916-94-78-836"/>
    <n v="174"/>
    <x v="3"/>
  </r>
  <r>
    <d v="2005-04-16T00:00:00"/>
    <s v="242-04-13-206"/>
    <n v="3"/>
    <x v="3"/>
  </r>
  <r>
    <d v="2005-04-17T00:00:00"/>
    <s v="761-06-34-233"/>
    <n v="149"/>
    <x v="3"/>
  </r>
  <r>
    <d v="2005-04-18T00:00:00"/>
    <s v="413-93-89-926"/>
    <n v="492"/>
    <x v="3"/>
  </r>
  <r>
    <d v="2005-04-18T00:00:00"/>
    <s v="377-37-44-068"/>
    <n v="2"/>
    <x v="3"/>
  </r>
  <r>
    <d v="2005-04-19T00:00:00"/>
    <s v="799-94-72-837"/>
    <n v="298"/>
    <x v="3"/>
  </r>
  <r>
    <d v="2005-04-30T00:00:00"/>
    <s v="413-93-89-926"/>
    <n v="201"/>
    <x v="3"/>
  </r>
  <r>
    <d v="2005-05-01T00:00:00"/>
    <s v="176-54-34-364"/>
    <n v="15"/>
    <x v="4"/>
  </r>
  <r>
    <d v="2005-05-01T00:00:00"/>
    <s v="799-94-72-837"/>
    <n v="319"/>
    <x v="4"/>
  </r>
  <r>
    <d v="2005-05-02T00:00:00"/>
    <s v="159-34-45-151"/>
    <n v="9"/>
    <x v="4"/>
  </r>
  <r>
    <d v="2005-05-04T00:00:00"/>
    <s v="715-03-63-213"/>
    <n v="15"/>
    <x v="4"/>
  </r>
  <r>
    <d v="2005-05-07T00:00:00"/>
    <s v="178-24-36-171"/>
    <n v="444"/>
    <x v="4"/>
  </r>
  <r>
    <d v="2005-05-07T00:00:00"/>
    <s v="599-00-55-316"/>
    <n v="13"/>
    <x v="4"/>
  </r>
  <r>
    <d v="2005-05-09T00:00:00"/>
    <s v="392-78-93-552"/>
    <n v="366"/>
    <x v="4"/>
  </r>
  <r>
    <d v="2005-05-20T00:00:00"/>
    <s v="847-48-41-699"/>
    <n v="259"/>
    <x v="4"/>
  </r>
  <r>
    <d v="2005-05-21T00:00:00"/>
    <s v="089-90-67-935"/>
    <n v="16"/>
    <x v="4"/>
  </r>
  <r>
    <d v="2005-05-24T00:00:00"/>
    <s v="378-70-08-798"/>
    <n v="49"/>
    <x v="4"/>
  </r>
  <r>
    <d v="2005-05-25T00:00:00"/>
    <s v="596-37-06-465"/>
    <n v="3"/>
    <x v="4"/>
  </r>
  <r>
    <d v="2005-05-25T00:00:00"/>
    <s v="178-24-36-171"/>
    <n v="251"/>
    <x v="4"/>
  </r>
  <r>
    <d v="2005-05-27T00:00:00"/>
    <s v="534-94-49-182"/>
    <n v="179"/>
    <x v="4"/>
  </r>
  <r>
    <d v="2005-05-29T00:00:00"/>
    <s v="749-02-70-623"/>
    <n v="116"/>
    <x v="4"/>
  </r>
  <r>
    <d v="2005-05-29T00:00:00"/>
    <s v="528-09-83-923"/>
    <n v="13"/>
    <x v="4"/>
  </r>
  <r>
    <d v="2005-05-31T00:00:00"/>
    <s v="590-28-48-646"/>
    <n v="3"/>
    <x v="4"/>
  </r>
  <r>
    <d v="2005-05-31T00:00:00"/>
    <s v="941-01-60-075"/>
    <n v="253"/>
    <x v="4"/>
  </r>
  <r>
    <d v="2005-06-07T00:00:00"/>
    <s v="033-49-11-774"/>
    <n v="83"/>
    <x v="5"/>
  </r>
  <r>
    <d v="2005-06-09T00:00:00"/>
    <s v="269-65-16-447"/>
    <n v="177"/>
    <x v="5"/>
  </r>
  <r>
    <d v="2005-06-09T00:00:00"/>
    <s v="843-22-41-173"/>
    <n v="7"/>
    <x v="5"/>
  </r>
  <r>
    <d v="2005-06-10T00:00:00"/>
    <s v="495-93-92-849"/>
    <n v="46"/>
    <x v="5"/>
  </r>
  <r>
    <d v="2005-06-11T00:00:00"/>
    <s v="662-14-22-719"/>
    <n v="2"/>
    <x v="5"/>
  </r>
  <r>
    <d v="2005-06-12T00:00:00"/>
    <s v="944-16-93-033"/>
    <n v="9"/>
    <x v="5"/>
  </r>
  <r>
    <d v="2005-06-14T00:00:00"/>
    <s v="753-35-55-536"/>
    <n v="3"/>
    <x v="5"/>
  </r>
  <r>
    <d v="2005-06-14T00:00:00"/>
    <s v="322-66-15-999"/>
    <n v="67"/>
    <x v="5"/>
  </r>
  <r>
    <d v="2005-06-14T00:00:00"/>
    <s v="392-78-93-552"/>
    <n v="425"/>
    <x v="5"/>
  </r>
  <r>
    <d v="2005-06-15T00:00:00"/>
    <s v="594-18-15-403"/>
    <n v="453"/>
    <x v="5"/>
  </r>
  <r>
    <d v="2005-06-20T00:00:00"/>
    <s v="178-24-36-171"/>
    <n v="212"/>
    <x v="5"/>
  </r>
  <r>
    <d v="2005-06-22T00:00:00"/>
    <s v="800-16-32-869"/>
    <n v="19"/>
    <x v="5"/>
  </r>
  <r>
    <d v="2005-06-23T00:00:00"/>
    <s v="043-34-53-278"/>
    <n v="81"/>
    <x v="5"/>
  </r>
  <r>
    <d v="2005-06-25T00:00:00"/>
    <s v="126-55-91-375"/>
    <n v="7"/>
    <x v="5"/>
  </r>
  <r>
    <d v="2005-06-26T00:00:00"/>
    <s v="507-22-76-992"/>
    <n v="179"/>
    <x v="5"/>
  </r>
  <r>
    <d v="2005-06-28T00:00:00"/>
    <s v="799-94-72-837"/>
    <n v="222"/>
    <x v="5"/>
  </r>
  <r>
    <d v="2005-06-29T00:00:00"/>
    <s v="531-65-00-714"/>
    <n v="14"/>
    <x v="5"/>
  </r>
  <r>
    <d v="2005-07-01T00:00:00"/>
    <s v="767-55-58-288"/>
    <n v="15"/>
    <x v="6"/>
  </r>
  <r>
    <d v="2005-07-03T00:00:00"/>
    <s v="692-61-16-906"/>
    <n v="97"/>
    <x v="6"/>
  </r>
  <r>
    <d v="2005-07-09T00:00:00"/>
    <s v="910-38-33-489"/>
    <n v="142"/>
    <x v="6"/>
  </r>
  <r>
    <d v="2005-07-13T00:00:00"/>
    <s v="392-78-93-552"/>
    <n v="214"/>
    <x v="6"/>
  </r>
  <r>
    <d v="2005-07-13T00:00:00"/>
    <s v="799-94-72-837"/>
    <n v="408"/>
    <x v="6"/>
  </r>
  <r>
    <d v="2005-07-14T00:00:00"/>
    <s v="904-16-42-385"/>
    <n v="144"/>
    <x v="6"/>
  </r>
  <r>
    <d v="2005-07-14T00:00:00"/>
    <s v="043-34-53-278"/>
    <n v="173"/>
    <x v="6"/>
  </r>
  <r>
    <d v="2005-07-16T00:00:00"/>
    <s v="851-69-49-933"/>
    <n v="15"/>
    <x v="6"/>
  </r>
  <r>
    <d v="2005-07-18T00:00:00"/>
    <s v="941-01-60-075"/>
    <n v="433"/>
    <x v="6"/>
  </r>
  <r>
    <d v="2005-07-22T00:00:00"/>
    <s v="620-15-33-614"/>
    <n v="137"/>
    <x v="6"/>
  </r>
  <r>
    <d v="2005-07-25T00:00:00"/>
    <s v="941-01-60-075"/>
    <n v="118"/>
    <x v="6"/>
  </r>
  <r>
    <d v="2005-07-25T00:00:00"/>
    <s v="847-48-41-699"/>
    <n v="158"/>
    <x v="6"/>
  </r>
  <r>
    <d v="2005-07-26T00:00:00"/>
    <s v="599-00-55-316"/>
    <n v="13"/>
    <x v="6"/>
  </r>
  <r>
    <d v="2005-07-27T00:00:00"/>
    <s v="368-99-22-310"/>
    <n v="2"/>
    <x v="6"/>
  </r>
  <r>
    <d v="2005-07-29T00:00:00"/>
    <s v="941-01-60-075"/>
    <n v="467"/>
    <x v="6"/>
  </r>
  <r>
    <d v="2005-07-30T00:00:00"/>
    <s v="153-24-82-022"/>
    <n v="9"/>
    <x v="6"/>
  </r>
  <r>
    <d v="2005-08-03T00:00:00"/>
    <s v="527-15-00-673"/>
    <n v="189"/>
    <x v="7"/>
  </r>
  <r>
    <d v="2005-08-04T00:00:00"/>
    <s v="178-41-36-927"/>
    <n v="19"/>
    <x v="7"/>
  </r>
  <r>
    <d v="2005-08-05T00:00:00"/>
    <s v="847-48-41-699"/>
    <n v="172"/>
    <x v="7"/>
  </r>
  <r>
    <d v="2005-08-06T00:00:00"/>
    <s v="322-66-15-999"/>
    <n v="84"/>
    <x v="7"/>
  </r>
  <r>
    <d v="2005-08-06T00:00:00"/>
    <s v="284-59-84-568"/>
    <n v="8"/>
    <x v="7"/>
  </r>
  <r>
    <d v="2005-08-06T00:00:00"/>
    <s v="513-33-14-553"/>
    <n v="66"/>
    <x v="7"/>
  </r>
  <r>
    <d v="2005-08-07T00:00:00"/>
    <s v="916-94-78-836"/>
    <n v="35"/>
    <x v="7"/>
  </r>
  <r>
    <d v="2005-08-08T00:00:00"/>
    <s v="534-94-49-182"/>
    <n v="91"/>
    <x v="7"/>
  </r>
  <r>
    <d v="2005-08-13T00:00:00"/>
    <s v="254-14-00-156"/>
    <n v="396"/>
    <x v="7"/>
  </r>
  <r>
    <d v="2005-08-13T00:00:00"/>
    <s v="982-09-19-706"/>
    <n v="6"/>
    <x v="7"/>
  </r>
  <r>
    <d v="2005-08-15T00:00:00"/>
    <s v="378-70-08-798"/>
    <n v="47"/>
    <x v="7"/>
  </r>
  <r>
    <d v="2005-08-17T00:00:00"/>
    <s v="080-51-85-809"/>
    <n v="41"/>
    <x v="7"/>
  </r>
  <r>
    <d v="2005-08-18T00:00:00"/>
    <s v="884-31-58-627"/>
    <n v="136"/>
    <x v="7"/>
  </r>
  <r>
    <d v="2005-08-19T00:00:00"/>
    <s v="047-70-78-199"/>
    <n v="16"/>
    <x v="7"/>
  </r>
  <r>
    <d v="2005-08-21T00:00:00"/>
    <s v="300-07-32-070"/>
    <n v="18"/>
    <x v="7"/>
  </r>
  <r>
    <d v="2005-08-25T00:00:00"/>
    <s v="340-11-17-090"/>
    <n v="11"/>
    <x v="7"/>
  </r>
  <r>
    <d v="2005-08-25T00:00:00"/>
    <s v="970-73-69-415"/>
    <n v="8"/>
    <x v="7"/>
  </r>
  <r>
    <d v="2005-08-25T00:00:00"/>
    <s v="740-87-37-389"/>
    <n v="16"/>
    <x v="7"/>
  </r>
  <r>
    <d v="2005-08-25T00:00:00"/>
    <s v="378-70-08-798"/>
    <n v="54"/>
    <x v="7"/>
  </r>
  <r>
    <d v="2005-08-26T00:00:00"/>
    <s v="941-01-60-075"/>
    <n v="299"/>
    <x v="7"/>
  </r>
  <r>
    <d v="2005-08-28T00:00:00"/>
    <s v="513-33-14-553"/>
    <n v="168"/>
    <x v="7"/>
  </r>
  <r>
    <d v="2005-08-29T00:00:00"/>
    <s v="847-48-41-699"/>
    <n v="106"/>
    <x v="7"/>
  </r>
  <r>
    <d v="2005-08-30T00:00:00"/>
    <s v="904-16-42-385"/>
    <n v="41"/>
    <x v="7"/>
  </r>
  <r>
    <d v="2005-08-30T00:00:00"/>
    <s v="761-06-34-233"/>
    <n v="31"/>
    <x v="7"/>
  </r>
  <r>
    <d v="2005-09-01T00:00:00"/>
    <s v="053-79-35-388"/>
    <n v="8"/>
    <x v="8"/>
  </r>
  <r>
    <d v="2005-09-04T00:00:00"/>
    <s v="080-51-85-809"/>
    <n v="63"/>
    <x v="8"/>
  </r>
  <r>
    <d v="2005-09-07T00:00:00"/>
    <s v="594-18-15-403"/>
    <n v="368"/>
    <x v="8"/>
  </r>
  <r>
    <d v="2005-09-08T00:00:00"/>
    <s v="773-39-15-273"/>
    <n v="106"/>
    <x v="8"/>
  </r>
  <r>
    <d v="2005-09-09T00:00:00"/>
    <s v="885-74-10-856"/>
    <n v="47"/>
    <x v="8"/>
  </r>
  <r>
    <d v="2005-09-09T00:00:00"/>
    <s v="941-01-60-075"/>
    <n v="447"/>
    <x v="8"/>
  </r>
  <r>
    <d v="2005-09-10T00:00:00"/>
    <s v="513-33-14-553"/>
    <n v="106"/>
    <x v="8"/>
  </r>
  <r>
    <d v="2005-09-11T00:00:00"/>
    <s v="314-76-34-892"/>
    <n v="13"/>
    <x v="8"/>
  </r>
  <r>
    <d v="2005-09-11T00:00:00"/>
    <s v="495-93-92-849"/>
    <n v="89"/>
    <x v="8"/>
  </r>
  <r>
    <d v="2005-09-11T00:00:00"/>
    <s v="935-78-99-209"/>
    <n v="105"/>
    <x v="8"/>
  </r>
  <r>
    <d v="2005-09-11T00:00:00"/>
    <s v="254-14-00-156"/>
    <n v="147"/>
    <x v="8"/>
  </r>
  <r>
    <d v="2005-09-13T00:00:00"/>
    <s v="847-48-41-699"/>
    <n v="309"/>
    <x v="8"/>
  </r>
  <r>
    <d v="2005-09-15T00:00:00"/>
    <s v="378-70-08-798"/>
    <n v="47"/>
    <x v="8"/>
  </r>
  <r>
    <d v="2005-09-17T00:00:00"/>
    <s v="941-01-60-075"/>
    <n v="404"/>
    <x v="8"/>
  </r>
  <r>
    <d v="2005-09-17T00:00:00"/>
    <s v="936-67-95-170"/>
    <n v="39"/>
    <x v="8"/>
  </r>
  <r>
    <d v="2005-09-17T00:00:00"/>
    <s v="904-16-42-385"/>
    <n v="61"/>
    <x v="8"/>
  </r>
  <r>
    <d v="2005-09-20T00:00:00"/>
    <s v="527-15-00-673"/>
    <n v="89"/>
    <x v="8"/>
  </r>
  <r>
    <d v="2005-09-22T00:00:00"/>
    <s v="033-49-11-774"/>
    <n v="127"/>
    <x v="8"/>
  </r>
  <r>
    <d v="2005-09-25T00:00:00"/>
    <s v="269-65-16-447"/>
    <n v="81"/>
    <x v="8"/>
  </r>
  <r>
    <d v="2005-09-28T00:00:00"/>
    <s v="392-78-93-552"/>
    <n v="433"/>
    <x v="8"/>
  </r>
  <r>
    <d v="2005-09-28T00:00:00"/>
    <s v="847-48-41-699"/>
    <n v="284"/>
    <x v="8"/>
  </r>
  <r>
    <d v="2005-09-29T00:00:00"/>
    <s v="043-34-53-278"/>
    <n v="122"/>
    <x v="8"/>
  </r>
  <r>
    <d v="2005-10-01T00:00:00"/>
    <s v="936-67-95-170"/>
    <n v="193"/>
    <x v="9"/>
  </r>
  <r>
    <d v="2005-10-03T00:00:00"/>
    <s v="378-70-08-798"/>
    <n v="118"/>
    <x v="9"/>
  </r>
  <r>
    <d v="2005-10-04T00:00:00"/>
    <s v="594-18-15-403"/>
    <n v="173"/>
    <x v="9"/>
  </r>
  <r>
    <d v="2005-10-07T00:00:00"/>
    <s v="178-24-36-171"/>
    <n v="392"/>
    <x v="9"/>
  </r>
  <r>
    <d v="2005-10-08T00:00:00"/>
    <s v="351-06-97-406"/>
    <n v="8"/>
    <x v="9"/>
  </r>
  <r>
    <d v="2005-10-13T00:00:00"/>
    <s v="378-70-08-798"/>
    <n v="132"/>
    <x v="9"/>
  </r>
  <r>
    <d v="2005-10-13T00:00:00"/>
    <s v="885-74-10-856"/>
    <n v="76"/>
    <x v="9"/>
  </r>
  <r>
    <d v="2005-10-14T00:00:00"/>
    <s v="530-86-39-445"/>
    <n v="17"/>
    <x v="9"/>
  </r>
  <r>
    <d v="2005-10-15T00:00:00"/>
    <s v="054-09-46-315"/>
    <n v="17"/>
    <x v="9"/>
  </r>
  <r>
    <d v="2005-10-18T00:00:00"/>
    <s v="014-02-05-290"/>
    <n v="2"/>
    <x v="9"/>
  </r>
  <r>
    <d v="2005-10-20T00:00:00"/>
    <s v="080-51-85-809"/>
    <n v="125"/>
    <x v="9"/>
  </r>
  <r>
    <d v="2005-10-21T00:00:00"/>
    <s v="941-01-60-075"/>
    <n v="234"/>
    <x v="9"/>
  </r>
  <r>
    <d v="2005-10-27T00:00:00"/>
    <s v="513-33-14-553"/>
    <n v="53"/>
    <x v="9"/>
  </r>
  <r>
    <d v="2005-10-28T00:00:00"/>
    <s v="916-94-78-836"/>
    <n v="165"/>
    <x v="9"/>
  </r>
  <r>
    <d v="2005-10-28T00:00:00"/>
    <s v="749-02-70-623"/>
    <n v="177"/>
    <x v="9"/>
  </r>
  <r>
    <d v="2005-10-30T00:00:00"/>
    <s v="269-65-16-447"/>
    <n v="103"/>
    <x v="9"/>
  </r>
  <r>
    <d v="2005-11-01T00:00:00"/>
    <s v="900-85-70-552"/>
    <n v="2"/>
    <x v="10"/>
  </r>
  <r>
    <d v="2005-11-01T00:00:00"/>
    <s v="847-48-41-699"/>
    <n v="279"/>
    <x v="10"/>
  </r>
  <r>
    <d v="2005-11-06T00:00:00"/>
    <s v="534-94-49-182"/>
    <n v="185"/>
    <x v="10"/>
  </r>
  <r>
    <d v="2005-11-07T00:00:00"/>
    <s v="254-14-00-156"/>
    <n v="434"/>
    <x v="10"/>
  </r>
  <r>
    <d v="2005-11-11T00:00:00"/>
    <s v="954-85-72-732"/>
    <n v="10"/>
    <x v="10"/>
  </r>
  <r>
    <d v="2005-11-13T00:00:00"/>
    <s v="804-82-65-826"/>
    <n v="9"/>
    <x v="10"/>
  </r>
  <r>
    <d v="2005-11-14T00:00:00"/>
    <s v="337-27-67-378"/>
    <n v="383"/>
    <x v="10"/>
  </r>
  <r>
    <d v="2005-11-14T00:00:00"/>
    <s v="534-94-49-182"/>
    <n v="189"/>
    <x v="10"/>
  </r>
  <r>
    <d v="2005-11-16T00:00:00"/>
    <s v="904-16-42-385"/>
    <n v="161"/>
    <x v="10"/>
  </r>
  <r>
    <d v="2005-11-16T00:00:00"/>
    <s v="620-15-33-614"/>
    <n v="115"/>
    <x v="10"/>
  </r>
  <r>
    <d v="2005-11-18T00:00:00"/>
    <s v="513-33-14-553"/>
    <n v="58"/>
    <x v="10"/>
  </r>
  <r>
    <d v="2005-11-18T00:00:00"/>
    <s v="277-10-19-546"/>
    <n v="16"/>
    <x v="10"/>
  </r>
  <r>
    <d v="2005-11-19T00:00:00"/>
    <s v="662-14-22-719"/>
    <n v="17"/>
    <x v="10"/>
  </r>
  <r>
    <d v="2005-11-20T00:00:00"/>
    <s v="594-18-15-403"/>
    <n v="177"/>
    <x v="10"/>
  </r>
  <r>
    <d v="2005-11-21T00:00:00"/>
    <s v="773-39-15-273"/>
    <n v="33"/>
    <x v="10"/>
  </r>
  <r>
    <d v="2005-11-24T00:00:00"/>
    <s v="269-65-16-447"/>
    <n v="60"/>
    <x v="10"/>
  </r>
  <r>
    <d v="2005-11-26T00:00:00"/>
    <s v="140-36-11-559"/>
    <n v="8"/>
    <x v="10"/>
  </r>
  <r>
    <d v="2005-12-01T00:00:00"/>
    <s v="847-48-41-699"/>
    <n v="317"/>
    <x v="11"/>
  </r>
  <r>
    <d v="2005-12-03T00:00:00"/>
    <s v="403-50-07-403"/>
    <n v="3"/>
    <x v="11"/>
  </r>
  <r>
    <d v="2005-12-05T00:00:00"/>
    <s v="182-72-86-381"/>
    <n v="16"/>
    <x v="11"/>
  </r>
  <r>
    <d v="2005-12-14T00:00:00"/>
    <s v="153-24-82-022"/>
    <n v="2"/>
    <x v="11"/>
  </r>
  <r>
    <d v="2005-12-19T00:00:00"/>
    <s v="749-02-70-623"/>
    <n v="161"/>
    <x v="11"/>
  </r>
  <r>
    <d v="2005-12-22T00:00:00"/>
    <s v="916-94-78-836"/>
    <n v="187"/>
    <x v="11"/>
  </r>
  <r>
    <d v="2005-12-22T00:00:00"/>
    <s v="296-66-33-717"/>
    <n v="17"/>
    <x v="11"/>
  </r>
  <r>
    <d v="2005-12-23T00:00:00"/>
    <s v="550-69-18-758"/>
    <n v="5"/>
    <x v="11"/>
  </r>
  <r>
    <d v="2005-12-25T00:00:00"/>
    <s v="662-14-22-719"/>
    <n v="10"/>
    <x v="11"/>
  </r>
  <r>
    <d v="2005-12-25T00:00:00"/>
    <s v="799-94-72-837"/>
    <n v="225"/>
    <x v="11"/>
  </r>
  <r>
    <d v="2005-12-30T00:00:00"/>
    <s v="413-93-89-926"/>
    <n v="367"/>
    <x v="11"/>
  </r>
  <r>
    <d v="2006-01-04T00:00:00"/>
    <s v="799-94-72-837"/>
    <n v="295"/>
    <x v="12"/>
  </r>
  <r>
    <d v="2006-01-08T00:00:00"/>
    <s v="322-66-15-999"/>
    <n v="26"/>
    <x v="12"/>
  </r>
  <r>
    <d v="2006-01-08T00:00:00"/>
    <s v="015-89-55-248"/>
    <n v="16"/>
    <x v="12"/>
  </r>
  <r>
    <d v="2006-01-12T00:00:00"/>
    <s v="847-48-41-699"/>
    <n v="165"/>
    <x v="12"/>
  </r>
  <r>
    <d v="2006-01-12T00:00:00"/>
    <s v="824-54-79-834"/>
    <n v="20"/>
    <x v="12"/>
  </r>
  <r>
    <d v="2006-01-17T00:00:00"/>
    <s v="029-43-78-009"/>
    <n v="2"/>
    <x v="12"/>
  </r>
  <r>
    <d v="2006-01-17T00:00:00"/>
    <s v="172-30-09-104"/>
    <n v="7"/>
    <x v="12"/>
  </r>
  <r>
    <d v="2006-01-17T00:00:00"/>
    <s v="665-06-94-730"/>
    <n v="7"/>
    <x v="12"/>
  </r>
  <r>
    <d v="2006-01-17T00:00:00"/>
    <s v="773-39-15-273"/>
    <n v="72"/>
    <x v="12"/>
  </r>
  <r>
    <d v="2006-01-18T00:00:00"/>
    <s v="884-31-58-627"/>
    <n v="59"/>
    <x v="12"/>
  </r>
  <r>
    <d v="2006-01-19T00:00:00"/>
    <s v="392-78-93-552"/>
    <n v="212"/>
    <x v="12"/>
  </r>
  <r>
    <d v="2006-01-24T00:00:00"/>
    <s v="413-93-89-926"/>
    <n v="195"/>
    <x v="12"/>
  </r>
  <r>
    <d v="2006-01-24T00:00:00"/>
    <s v="126-55-91-375"/>
    <n v="16"/>
    <x v="12"/>
  </r>
  <r>
    <d v="2006-01-28T00:00:00"/>
    <s v="904-16-42-385"/>
    <n v="187"/>
    <x v="12"/>
  </r>
  <r>
    <d v="2006-02-03T00:00:00"/>
    <s v="413-93-89-926"/>
    <n v="369"/>
    <x v="13"/>
  </r>
  <r>
    <d v="2006-02-06T00:00:00"/>
    <s v="968-49-97-804"/>
    <n v="190"/>
    <x v="13"/>
  </r>
  <r>
    <d v="2006-02-06T00:00:00"/>
    <s v="799-94-72-837"/>
    <n v="453"/>
    <x v="13"/>
  </r>
  <r>
    <d v="2006-02-06T00:00:00"/>
    <s v="178-24-36-171"/>
    <n v="223"/>
    <x v="13"/>
  </r>
  <r>
    <d v="2006-02-07T00:00:00"/>
    <s v="368-99-22-310"/>
    <n v="1"/>
    <x v="13"/>
  </r>
  <r>
    <d v="2006-02-09T00:00:00"/>
    <s v="322-66-15-999"/>
    <n v="170"/>
    <x v="13"/>
  </r>
  <r>
    <d v="2006-02-09T00:00:00"/>
    <s v="804-82-65-826"/>
    <n v="19"/>
    <x v="13"/>
  </r>
  <r>
    <d v="2006-02-09T00:00:00"/>
    <s v="413-93-89-926"/>
    <n v="464"/>
    <x v="13"/>
  </r>
  <r>
    <d v="2006-02-13T00:00:00"/>
    <s v="254-14-00-156"/>
    <n v="230"/>
    <x v="13"/>
  </r>
  <r>
    <d v="2006-02-17T00:00:00"/>
    <s v="847-48-41-699"/>
    <n v="387"/>
    <x v="13"/>
  </r>
  <r>
    <d v="2006-02-18T00:00:00"/>
    <s v="392-78-93-552"/>
    <n v="264"/>
    <x v="13"/>
  </r>
  <r>
    <d v="2006-02-19T00:00:00"/>
    <s v="269-65-16-447"/>
    <n v="163"/>
    <x v="13"/>
  </r>
  <r>
    <d v="2006-02-20T00:00:00"/>
    <s v="205-96-13-336"/>
    <n v="14"/>
    <x v="13"/>
  </r>
  <r>
    <d v="2006-02-21T00:00:00"/>
    <s v="884-31-58-627"/>
    <n v="98"/>
    <x v="13"/>
  </r>
  <r>
    <d v="2006-03-04T00:00:00"/>
    <s v="325-70-30-985"/>
    <n v="16"/>
    <x v="14"/>
  </r>
  <r>
    <d v="2006-03-04T00:00:00"/>
    <s v="294-48-56-993"/>
    <n v="80"/>
    <x v="14"/>
  </r>
  <r>
    <d v="2006-03-08T00:00:00"/>
    <s v="761-06-34-233"/>
    <n v="127"/>
    <x v="14"/>
  </r>
  <r>
    <d v="2006-03-10T00:00:00"/>
    <s v="080-51-85-809"/>
    <n v="170"/>
    <x v="14"/>
  </r>
  <r>
    <d v="2006-03-11T00:00:00"/>
    <s v="692-61-16-906"/>
    <n v="28"/>
    <x v="14"/>
  </r>
  <r>
    <d v="2006-03-12T00:00:00"/>
    <s v="374-01-18-051"/>
    <n v="12"/>
    <x v="14"/>
  </r>
  <r>
    <d v="2006-03-14T00:00:00"/>
    <s v="985-21-38-706"/>
    <n v="10"/>
    <x v="14"/>
  </r>
  <r>
    <d v="2006-03-15T00:00:00"/>
    <s v="534-94-49-182"/>
    <n v="65"/>
    <x v="14"/>
  </r>
  <r>
    <d v="2006-03-16T00:00:00"/>
    <s v="967-21-71-491"/>
    <n v="17"/>
    <x v="14"/>
  </r>
  <r>
    <d v="2006-03-16T00:00:00"/>
    <s v="847-48-41-699"/>
    <n v="262"/>
    <x v="14"/>
  </r>
  <r>
    <d v="2006-03-16T00:00:00"/>
    <s v="430-67-31-549"/>
    <n v="20"/>
    <x v="14"/>
  </r>
  <r>
    <d v="2006-03-25T00:00:00"/>
    <s v="254-14-00-156"/>
    <n v="224"/>
    <x v="14"/>
  </r>
  <r>
    <d v="2006-04-01T00:00:00"/>
    <s v="495-93-92-849"/>
    <n v="199"/>
    <x v="15"/>
  </r>
  <r>
    <d v="2006-04-06T00:00:00"/>
    <s v="534-94-49-182"/>
    <n v="70"/>
    <x v="15"/>
  </r>
  <r>
    <d v="2006-04-08T00:00:00"/>
    <s v="995-59-41-476"/>
    <n v="171"/>
    <x v="15"/>
  </r>
  <r>
    <d v="2006-04-08T00:00:00"/>
    <s v="162-82-16-285"/>
    <n v="1"/>
    <x v="15"/>
  </r>
  <r>
    <d v="2006-04-10T00:00:00"/>
    <s v="824-54-79-834"/>
    <n v="13"/>
    <x v="15"/>
  </r>
  <r>
    <d v="2006-04-11T00:00:00"/>
    <s v="847-48-41-699"/>
    <n v="293"/>
    <x v="15"/>
  </r>
  <r>
    <d v="2006-04-11T00:00:00"/>
    <s v="277-10-19-546"/>
    <n v="11"/>
    <x v="15"/>
  </r>
  <r>
    <d v="2006-04-13T00:00:00"/>
    <s v="941-01-60-075"/>
    <n v="162"/>
    <x v="15"/>
  </r>
  <r>
    <d v="2006-04-14T00:00:00"/>
    <s v="507-22-76-992"/>
    <n v="187"/>
    <x v="15"/>
  </r>
  <r>
    <d v="2006-04-15T00:00:00"/>
    <s v="269-65-16-447"/>
    <n v="192"/>
    <x v="15"/>
  </r>
  <r>
    <d v="2006-04-17T00:00:00"/>
    <s v="337-27-67-378"/>
    <n v="127"/>
    <x v="15"/>
  </r>
  <r>
    <d v="2006-04-19T00:00:00"/>
    <s v="847-48-41-699"/>
    <n v="198"/>
    <x v="15"/>
  </r>
  <r>
    <d v="2006-04-19T00:00:00"/>
    <s v="963-43-52-686"/>
    <n v="4"/>
    <x v="15"/>
  </r>
  <r>
    <d v="2006-04-19T00:00:00"/>
    <s v="413-93-89-926"/>
    <n v="110"/>
    <x v="15"/>
  </r>
  <r>
    <d v="2006-04-19T00:00:00"/>
    <s v="269-65-16-447"/>
    <n v="123"/>
    <x v="15"/>
  </r>
  <r>
    <d v="2006-04-20T00:00:00"/>
    <s v="527-15-00-673"/>
    <n v="159"/>
    <x v="15"/>
  </r>
  <r>
    <d v="2006-04-21T00:00:00"/>
    <s v="194-54-73-711"/>
    <n v="19"/>
    <x v="15"/>
  </r>
  <r>
    <d v="2006-04-27T00:00:00"/>
    <s v="178-24-36-171"/>
    <n v="289"/>
    <x v="15"/>
  </r>
  <r>
    <d v="2006-04-27T00:00:00"/>
    <s v="033-49-11-774"/>
    <n v="136"/>
    <x v="15"/>
  </r>
  <r>
    <d v="2006-05-08T00:00:00"/>
    <s v="410-52-79-946"/>
    <n v="41"/>
    <x v="16"/>
  </r>
  <r>
    <d v="2006-05-09T00:00:00"/>
    <s v="392-78-93-552"/>
    <n v="385"/>
    <x v="16"/>
  </r>
  <r>
    <d v="2006-05-10T00:00:00"/>
    <s v="781-80-31-583"/>
    <n v="17"/>
    <x v="16"/>
  </r>
  <r>
    <d v="2006-05-10T00:00:00"/>
    <s v="347-48-90-739"/>
    <n v="20"/>
    <x v="16"/>
  </r>
  <r>
    <d v="2006-05-14T00:00:00"/>
    <s v="050-38-86-889"/>
    <n v="19"/>
    <x v="16"/>
  </r>
  <r>
    <d v="2006-05-15T00:00:00"/>
    <s v="715-03-63-213"/>
    <n v="13"/>
    <x v="16"/>
  </r>
  <r>
    <d v="2006-05-16T00:00:00"/>
    <s v="325-70-30-985"/>
    <n v="13"/>
    <x v="16"/>
  </r>
  <r>
    <d v="2006-05-18T00:00:00"/>
    <s v="936-67-95-170"/>
    <n v="168"/>
    <x v="16"/>
  </r>
  <r>
    <d v="2006-05-18T00:00:00"/>
    <s v="164-61-25-530"/>
    <n v="18"/>
    <x v="16"/>
  </r>
  <r>
    <d v="2006-05-18T00:00:00"/>
    <s v="799-94-72-837"/>
    <n v="131"/>
    <x v="16"/>
  </r>
  <r>
    <d v="2006-05-19T00:00:00"/>
    <s v="178-24-36-171"/>
    <n v="187"/>
    <x v="16"/>
  </r>
  <r>
    <d v="2006-05-20T00:00:00"/>
    <s v="337-27-67-378"/>
    <n v="412"/>
    <x v="16"/>
  </r>
  <r>
    <d v="2006-05-22T00:00:00"/>
    <s v="043-34-53-278"/>
    <n v="40"/>
    <x v="16"/>
  </r>
  <r>
    <d v="2006-05-23T00:00:00"/>
    <s v="916-94-78-836"/>
    <n v="166"/>
    <x v="16"/>
  </r>
  <r>
    <d v="2006-05-24T00:00:00"/>
    <s v="527-15-00-673"/>
    <n v="173"/>
    <x v="16"/>
  </r>
  <r>
    <d v="2006-05-25T00:00:00"/>
    <s v="561-00-46-873"/>
    <n v="2"/>
    <x v="16"/>
  </r>
  <r>
    <d v="2006-05-25T00:00:00"/>
    <s v="531-41-11-525"/>
    <n v="18"/>
    <x v="16"/>
  </r>
  <r>
    <d v="2006-05-26T00:00:00"/>
    <s v="423-71-31-448"/>
    <n v="15"/>
    <x v="16"/>
  </r>
  <r>
    <d v="2006-05-27T00:00:00"/>
    <s v="995-59-41-476"/>
    <n v="243"/>
    <x v="16"/>
  </r>
  <r>
    <d v="2006-05-28T00:00:00"/>
    <s v="413-93-89-926"/>
    <n v="460"/>
    <x v="16"/>
  </r>
  <r>
    <d v="2006-05-28T00:00:00"/>
    <s v="192-09-72-275"/>
    <n v="8"/>
    <x v="16"/>
  </r>
  <r>
    <d v="2006-05-29T00:00:00"/>
    <s v="885-74-10-856"/>
    <n v="150"/>
    <x v="16"/>
  </r>
  <r>
    <d v="2006-05-30T00:00:00"/>
    <s v="495-93-92-849"/>
    <n v="72"/>
    <x v="16"/>
  </r>
  <r>
    <d v="2006-05-30T00:00:00"/>
    <s v="847-48-41-699"/>
    <n v="217"/>
    <x v="16"/>
  </r>
  <r>
    <d v="2006-06-02T00:00:00"/>
    <s v="761-06-34-233"/>
    <n v="164"/>
    <x v="17"/>
  </r>
  <r>
    <d v="2006-06-02T00:00:00"/>
    <s v="392-78-93-552"/>
    <n v="429"/>
    <x v="17"/>
  </r>
  <r>
    <d v="2006-06-07T00:00:00"/>
    <s v="885-74-10-856"/>
    <n v="63"/>
    <x v="17"/>
  </r>
  <r>
    <d v="2006-06-10T00:00:00"/>
    <s v="534-94-49-182"/>
    <n v="106"/>
    <x v="17"/>
  </r>
  <r>
    <d v="2006-06-18T00:00:00"/>
    <s v="178-24-36-171"/>
    <n v="136"/>
    <x v="17"/>
  </r>
  <r>
    <d v="2006-06-19T00:00:00"/>
    <s v="994-52-74-352"/>
    <n v="7"/>
    <x v="17"/>
  </r>
  <r>
    <d v="2006-06-28T00:00:00"/>
    <s v="904-16-42-385"/>
    <n v="114"/>
    <x v="17"/>
  </r>
  <r>
    <d v="2006-06-28T00:00:00"/>
    <s v="940-29-78-846"/>
    <n v="12"/>
    <x v="17"/>
  </r>
  <r>
    <d v="2006-07-04T00:00:00"/>
    <s v="847-48-41-699"/>
    <n v="443"/>
    <x v="18"/>
  </r>
  <r>
    <d v="2006-07-06T00:00:00"/>
    <s v="495-93-92-849"/>
    <n v="73"/>
    <x v="18"/>
  </r>
  <r>
    <d v="2006-07-09T00:00:00"/>
    <s v="244-64-83-142"/>
    <n v="15"/>
    <x v="18"/>
  </r>
  <r>
    <d v="2006-07-09T00:00:00"/>
    <s v="316-37-00-316"/>
    <n v="9"/>
    <x v="18"/>
  </r>
  <r>
    <d v="2006-07-10T00:00:00"/>
    <s v="211-13-01-286"/>
    <n v="20"/>
    <x v="18"/>
  </r>
  <r>
    <d v="2006-07-12T00:00:00"/>
    <s v="982-37-73-633"/>
    <n v="9"/>
    <x v="18"/>
  </r>
  <r>
    <d v="2006-07-13T00:00:00"/>
    <s v="950-40-82-698"/>
    <n v="88"/>
    <x v="18"/>
  </r>
  <r>
    <d v="2006-07-13T00:00:00"/>
    <s v="254-14-00-156"/>
    <n v="139"/>
    <x v="18"/>
  </r>
  <r>
    <d v="2006-07-14T00:00:00"/>
    <s v="178-24-36-171"/>
    <n v="346"/>
    <x v="18"/>
  </r>
  <r>
    <d v="2006-07-20T00:00:00"/>
    <s v="430-90-28-407"/>
    <n v="3"/>
    <x v="18"/>
  </r>
  <r>
    <d v="2006-07-20T00:00:00"/>
    <s v="035-32-41-072"/>
    <n v="9"/>
    <x v="18"/>
  </r>
  <r>
    <d v="2006-07-20T00:00:00"/>
    <s v="847-48-41-699"/>
    <n v="323"/>
    <x v="18"/>
  </r>
  <r>
    <d v="2006-07-21T00:00:00"/>
    <s v="995-59-41-476"/>
    <n v="382"/>
    <x v="18"/>
  </r>
  <r>
    <d v="2006-07-25T00:00:00"/>
    <s v="413-93-89-926"/>
    <n v="296"/>
    <x v="18"/>
  </r>
  <r>
    <d v="2006-07-26T00:00:00"/>
    <s v="594-18-15-403"/>
    <n v="121"/>
    <x v="18"/>
  </r>
  <r>
    <d v="2006-07-26T00:00:00"/>
    <s v="410-52-79-946"/>
    <n v="157"/>
    <x v="18"/>
  </r>
  <r>
    <d v="2006-07-28T00:00:00"/>
    <s v="847-48-41-699"/>
    <n v="497"/>
    <x v="18"/>
  </r>
  <r>
    <d v="2006-07-29T00:00:00"/>
    <s v="847-48-41-699"/>
    <n v="103"/>
    <x v="18"/>
  </r>
  <r>
    <d v="2006-07-30T00:00:00"/>
    <s v="534-94-49-182"/>
    <n v="142"/>
    <x v="18"/>
  </r>
  <r>
    <d v="2006-07-31T00:00:00"/>
    <s v="033-49-11-774"/>
    <n v="144"/>
    <x v="18"/>
  </r>
  <r>
    <d v="2006-08-02T00:00:00"/>
    <s v="967-21-71-491"/>
    <n v="8"/>
    <x v="19"/>
  </r>
  <r>
    <d v="2006-08-07T00:00:00"/>
    <s v="322-66-15-999"/>
    <n v="172"/>
    <x v="19"/>
  </r>
  <r>
    <d v="2006-08-11T00:00:00"/>
    <s v="254-14-00-156"/>
    <n v="290"/>
    <x v="19"/>
  </r>
  <r>
    <d v="2006-08-13T00:00:00"/>
    <s v="799-94-72-837"/>
    <n v="422"/>
    <x v="19"/>
  </r>
  <r>
    <d v="2006-08-16T00:00:00"/>
    <s v="164-61-25-530"/>
    <n v="12"/>
    <x v="19"/>
  </r>
  <r>
    <d v="2006-08-19T00:00:00"/>
    <s v="322-66-15-999"/>
    <n v="104"/>
    <x v="19"/>
  </r>
  <r>
    <d v="2006-08-20T00:00:00"/>
    <s v="968-49-97-804"/>
    <n v="97"/>
    <x v="19"/>
  </r>
  <r>
    <d v="2006-08-21T00:00:00"/>
    <s v="294-48-56-993"/>
    <n v="179"/>
    <x v="19"/>
  </r>
  <r>
    <d v="2006-08-24T00:00:00"/>
    <s v="941-01-60-075"/>
    <n v="256"/>
    <x v="19"/>
  </r>
  <r>
    <d v="2006-08-25T00:00:00"/>
    <s v="192-09-72-275"/>
    <n v="20"/>
    <x v="19"/>
  </r>
  <r>
    <d v="2006-08-25T00:00:00"/>
    <s v="194-54-73-711"/>
    <n v="10"/>
    <x v="19"/>
  </r>
  <r>
    <d v="2006-08-26T00:00:00"/>
    <s v="254-14-00-156"/>
    <n v="407"/>
    <x v="19"/>
  </r>
  <r>
    <d v="2006-08-27T00:00:00"/>
    <s v="178-24-36-171"/>
    <n v="297"/>
    <x v="19"/>
  </r>
  <r>
    <d v="2006-08-27T00:00:00"/>
    <s v="884-31-58-627"/>
    <n v="133"/>
    <x v="19"/>
  </r>
  <r>
    <d v="2006-08-27T00:00:00"/>
    <s v="968-49-97-804"/>
    <n v="33"/>
    <x v="19"/>
  </r>
  <r>
    <d v="2006-08-30T00:00:00"/>
    <s v="799-94-72-837"/>
    <n v="220"/>
    <x v="19"/>
  </r>
  <r>
    <d v="2006-08-30T00:00:00"/>
    <s v="378-70-08-798"/>
    <n v="114"/>
    <x v="19"/>
  </r>
  <r>
    <d v="2006-09-02T00:00:00"/>
    <s v="885-74-10-856"/>
    <n v="130"/>
    <x v="20"/>
  </r>
  <r>
    <d v="2006-09-02T00:00:00"/>
    <s v="534-94-49-182"/>
    <n v="52"/>
    <x v="20"/>
  </r>
  <r>
    <d v="2006-09-02T00:00:00"/>
    <s v="378-70-08-798"/>
    <n v="33"/>
    <x v="20"/>
  </r>
  <r>
    <d v="2006-09-03T00:00:00"/>
    <s v="692-61-16-906"/>
    <n v="57"/>
    <x v="20"/>
  </r>
  <r>
    <d v="2006-09-05T00:00:00"/>
    <s v="115-65-39-258"/>
    <n v="190"/>
    <x v="20"/>
  </r>
  <r>
    <d v="2006-09-05T00:00:00"/>
    <s v="900-85-70-552"/>
    <n v="8"/>
    <x v="20"/>
  </r>
  <r>
    <d v="2006-09-05T00:00:00"/>
    <s v="254-14-00-156"/>
    <n v="255"/>
    <x v="20"/>
  </r>
  <r>
    <d v="2006-09-07T00:00:00"/>
    <s v="884-31-58-627"/>
    <n v="108"/>
    <x v="20"/>
  </r>
  <r>
    <d v="2006-09-11T00:00:00"/>
    <s v="269-65-16-447"/>
    <n v="78"/>
    <x v="20"/>
  </r>
  <r>
    <d v="2006-09-12T00:00:00"/>
    <s v="254-14-00-156"/>
    <n v="364"/>
    <x v="20"/>
  </r>
  <r>
    <d v="2006-09-13T00:00:00"/>
    <s v="527-15-00-673"/>
    <n v="52"/>
    <x v="20"/>
  </r>
  <r>
    <d v="2006-09-14T00:00:00"/>
    <s v="995-59-41-476"/>
    <n v="343"/>
    <x v="20"/>
  </r>
  <r>
    <d v="2006-09-16T00:00:00"/>
    <s v="495-93-92-849"/>
    <n v="197"/>
    <x v="20"/>
  </r>
  <r>
    <d v="2006-09-17T00:00:00"/>
    <s v="609-57-46-753"/>
    <n v="4"/>
    <x v="20"/>
  </r>
  <r>
    <d v="2006-09-18T00:00:00"/>
    <s v="373-76-82-865"/>
    <n v="8"/>
    <x v="20"/>
  </r>
  <r>
    <d v="2006-09-18T00:00:00"/>
    <s v="800-16-32-869"/>
    <n v="11"/>
    <x v="20"/>
  </r>
  <r>
    <d v="2006-09-18T00:00:00"/>
    <s v="047-70-78-199"/>
    <n v="10"/>
    <x v="20"/>
  </r>
  <r>
    <d v="2006-09-21T00:00:00"/>
    <s v="692-61-16-906"/>
    <n v="96"/>
    <x v="20"/>
  </r>
  <r>
    <d v="2006-09-21T00:00:00"/>
    <s v="322-66-15-999"/>
    <n v="30"/>
    <x v="20"/>
  </r>
  <r>
    <d v="2006-09-22T00:00:00"/>
    <s v="080-77-49-649"/>
    <n v="17"/>
    <x v="20"/>
  </r>
  <r>
    <d v="2006-09-25T00:00:00"/>
    <s v="035-32-41-072"/>
    <n v="17"/>
    <x v="20"/>
  </r>
  <r>
    <d v="2006-09-25T00:00:00"/>
    <s v="904-16-42-385"/>
    <n v="180"/>
    <x v="20"/>
  </r>
  <r>
    <d v="2006-09-25T00:00:00"/>
    <s v="935-78-99-209"/>
    <n v="94"/>
    <x v="20"/>
  </r>
  <r>
    <d v="2006-09-26T00:00:00"/>
    <s v="761-06-34-233"/>
    <n v="45"/>
    <x v="20"/>
  </r>
  <r>
    <d v="2006-09-27T00:00:00"/>
    <s v="254-14-00-156"/>
    <n v="380"/>
    <x v="20"/>
  </r>
  <r>
    <d v="2006-09-27T00:00:00"/>
    <s v="715-03-63-213"/>
    <n v="5"/>
    <x v="20"/>
  </r>
  <r>
    <d v="2006-10-01T00:00:00"/>
    <s v="916-94-78-836"/>
    <n v="170"/>
    <x v="21"/>
  </r>
  <r>
    <d v="2006-10-05T00:00:00"/>
    <s v="392-78-93-552"/>
    <n v="198"/>
    <x v="21"/>
  </r>
  <r>
    <d v="2006-10-08T00:00:00"/>
    <s v="413-93-89-926"/>
    <n v="283"/>
    <x v="21"/>
  </r>
  <r>
    <d v="2006-10-11T00:00:00"/>
    <s v="115-65-39-258"/>
    <n v="42"/>
    <x v="21"/>
  </r>
  <r>
    <d v="2006-10-13T00:00:00"/>
    <s v="043-34-53-278"/>
    <n v="163"/>
    <x v="21"/>
  </r>
  <r>
    <d v="2006-10-19T00:00:00"/>
    <s v="413-93-89-926"/>
    <n v="115"/>
    <x v="21"/>
  </r>
  <r>
    <d v="2006-10-24T00:00:00"/>
    <s v="884-31-58-627"/>
    <n v="75"/>
    <x v="21"/>
  </r>
  <r>
    <d v="2006-10-25T00:00:00"/>
    <s v="392-78-93-552"/>
    <n v="403"/>
    <x v="21"/>
  </r>
  <r>
    <d v="2006-10-29T00:00:00"/>
    <s v="413-93-89-926"/>
    <n v="465"/>
    <x v="21"/>
  </r>
  <r>
    <d v="2006-10-31T00:00:00"/>
    <s v="043-34-53-278"/>
    <n v="194"/>
    <x v="21"/>
  </r>
  <r>
    <d v="2006-10-31T00:00:00"/>
    <s v="513-33-14-553"/>
    <n v="122"/>
    <x v="21"/>
  </r>
  <r>
    <d v="2006-10-31T00:00:00"/>
    <s v="080-51-85-809"/>
    <n v="186"/>
    <x v="21"/>
  </r>
  <r>
    <d v="2006-11-05T00:00:00"/>
    <s v="904-16-42-385"/>
    <n v="137"/>
    <x v="22"/>
  </r>
  <r>
    <d v="2006-11-08T00:00:00"/>
    <s v="314-76-34-892"/>
    <n v="10"/>
    <x v="22"/>
  </r>
  <r>
    <d v="2006-11-11T00:00:00"/>
    <s v="941-01-60-075"/>
    <n v="437"/>
    <x v="22"/>
  </r>
  <r>
    <d v="2006-11-13T00:00:00"/>
    <s v="903-82-46-998"/>
    <n v="20"/>
    <x v="22"/>
  </r>
  <r>
    <d v="2006-11-14T00:00:00"/>
    <s v="799-94-72-837"/>
    <n v="108"/>
    <x v="22"/>
  </r>
  <r>
    <d v="2006-11-19T00:00:00"/>
    <s v="916-94-78-836"/>
    <n v="62"/>
    <x v="22"/>
  </r>
  <r>
    <d v="2006-11-19T00:00:00"/>
    <s v="254-14-00-156"/>
    <n v="426"/>
    <x v="22"/>
  </r>
  <r>
    <d v="2006-11-22T00:00:00"/>
    <s v="392-78-93-552"/>
    <n v="303"/>
    <x v="22"/>
  </r>
  <r>
    <d v="2006-11-23T00:00:00"/>
    <s v="872-13-44-365"/>
    <n v="20"/>
    <x v="22"/>
  </r>
  <r>
    <d v="2006-11-26T00:00:00"/>
    <s v="847-48-41-699"/>
    <n v="237"/>
    <x v="22"/>
  </r>
  <r>
    <d v="2006-11-27T00:00:00"/>
    <s v="033-49-11-774"/>
    <n v="151"/>
    <x v="22"/>
  </r>
  <r>
    <d v="2006-11-28T00:00:00"/>
    <s v="970-87-50-317"/>
    <n v="6"/>
    <x v="22"/>
  </r>
  <r>
    <d v="2006-12-01T00:00:00"/>
    <s v="043-34-53-278"/>
    <n v="124"/>
    <x v="23"/>
  </r>
  <r>
    <d v="2006-12-03T00:00:00"/>
    <s v="562-39-79-929"/>
    <n v="7"/>
    <x v="23"/>
  </r>
  <r>
    <d v="2006-12-04T00:00:00"/>
    <s v="473-30-19-947"/>
    <n v="7"/>
    <x v="23"/>
  </r>
  <r>
    <d v="2006-12-06T00:00:00"/>
    <s v="392-78-93-552"/>
    <n v="105"/>
    <x v="23"/>
  </r>
  <r>
    <d v="2006-12-07T00:00:00"/>
    <s v="513-33-14-553"/>
    <n v="58"/>
    <x v="23"/>
  </r>
  <r>
    <d v="2006-12-07T00:00:00"/>
    <s v="179-23-02-772"/>
    <n v="182"/>
    <x v="23"/>
  </r>
  <r>
    <d v="2006-12-09T00:00:00"/>
    <s v="941-01-60-075"/>
    <n v="163"/>
    <x v="23"/>
  </r>
  <r>
    <d v="2006-12-09T00:00:00"/>
    <s v="958-71-87-898"/>
    <n v="14"/>
    <x v="23"/>
  </r>
  <r>
    <d v="2006-12-10T00:00:00"/>
    <s v="281-47-91-148"/>
    <n v="4"/>
    <x v="23"/>
  </r>
  <r>
    <d v="2006-12-11T00:00:00"/>
    <s v="554-09-13-964"/>
    <n v="13"/>
    <x v="23"/>
  </r>
  <r>
    <d v="2006-12-12T00:00:00"/>
    <s v="254-14-00-156"/>
    <n v="422"/>
    <x v="23"/>
  </r>
  <r>
    <d v="2006-12-13T00:00:00"/>
    <s v="054-09-46-315"/>
    <n v="6"/>
    <x v="23"/>
  </r>
  <r>
    <d v="2006-12-18T00:00:00"/>
    <s v="424-70-61-569"/>
    <n v="15"/>
    <x v="23"/>
  </r>
  <r>
    <d v="2006-12-19T00:00:00"/>
    <s v="534-94-49-182"/>
    <n v="168"/>
    <x v="23"/>
  </r>
  <r>
    <d v="2006-12-21T00:00:00"/>
    <s v="941-01-60-075"/>
    <n v="193"/>
    <x v="23"/>
  </r>
  <r>
    <d v="2006-12-27T00:00:00"/>
    <s v="194-54-73-711"/>
    <n v="15"/>
    <x v="23"/>
  </r>
  <r>
    <d v="2006-12-28T00:00:00"/>
    <s v="033-49-11-774"/>
    <n v="27"/>
    <x v="23"/>
  </r>
  <r>
    <d v="2006-12-29T00:00:00"/>
    <s v="033-49-11-774"/>
    <n v="116"/>
    <x v="23"/>
  </r>
  <r>
    <d v="2006-12-30T00:00:00"/>
    <s v="692-61-16-906"/>
    <n v="21"/>
    <x v="23"/>
  </r>
  <r>
    <d v="2006-12-30T00:00:00"/>
    <s v="033-49-11-774"/>
    <n v="61"/>
    <x v="23"/>
  </r>
  <r>
    <d v="2006-12-30T00:00:00"/>
    <s v="413-93-89-926"/>
    <n v="458"/>
    <x v="23"/>
  </r>
  <r>
    <d v="2006-12-31T00:00:00"/>
    <s v="170-89-76-803"/>
    <n v="19"/>
    <x v="23"/>
  </r>
  <r>
    <d v="2007-01-02T00:00:00"/>
    <s v="322-66-15-999"/>
    <n v="81"/>
    <x v="24"/>
  </r>
  <r>
    <d v="2007-01-03T00:00:00"/>
    <s v="269-65-16-447"/>
    <n v="86"/>
    <x v="24"/>
  </r>
  <r>
    <d v="2007-01-04T00:00:00"/>
    <s v="254-14-00-156"/>
    <n v="142"/>
    <x v="24"/>
  </r>
  <r>
    <d v="2007-01-10T00:00:00"/>
    <s v="413-93-89-926"/>
    <n v="459"/>
    <x v="24"/>
  </r>
  <r>
    <d v="2007-01-11T00:00:00"/>
    <s v="377-37-44-068"/>
    <n v="20"/>
    <x v="24"/>
  </r>
  <r>
    <d v="2007-01-13T00:00:00"/>
    <s v="392-78-93-552"/>
    <n v="245"/>
    <x v="24"/>
  </r>
  <r>
    <d v="2007-01-13T00:00:00"/>
    <s v="967-21-71-491"/>
    <n v="19"/>
    <x v="24"/>
  </r>
  <r>
    <d v="2007-01-14T00:00:00"/>
    <s v="749-02-70-623"/>
    <n v="159"/>
    <x v="24"/>
  </r>
  <r>
    <d v="2007-01-15T00:00:00"/>
    <s v="033-49-11-774"/>
    <n v="99"/>
    <x v="24"/>
  </r>
  <r>
    <d v="2007-01-17T00:00:00"/>
    <s v="178-24-36-171"/>
    <n v="213"/>
    <x v="24"/>
  </r>
  <r>
    <d v="2007-01-24T00:00:00"/>
    <s v="799-94-72-837"/>
    <n v="349"/>
    <x v="24"/>
  </r>
  <r>
    <d v="2007-01-27T00:00:00"/>
    <s v="413-93-89-926"/>
    <n v="114"/>
    <x v="24"/>
  </r>
  <r>
    <d v="2007-01-27T00:00:00"/>
    <s v="961-86-77-989"/>
    <n v="12"/>
    <x v="24"/>
  </r>
  <r>
    <d v="2007-01-29T00:00:00"/>
    <s v="985-21-38-706"/>
    <n v="12"/>
    <x v="24"/>
  </r>
  <r>
    <d v="2007-02-04T00:00:00"/>
    <s v="904-16-42-385"/>
    <n v="132"/>
    <x v="25"/>
  </r>
  <r>
    <d v="2007-02-07T00:00:00"/>
    <s v="033-49-11-774"/>
    <n v="197"/>
    <x v="25"/>
  </r>
  <r>
    <d v="2007-02-07T00:00:00"/>
    <s v="045-63-27-114"/>
    <n v="5"/>
    <x v="25"/>
  </r>
  <r>
    <d v="2007-02-07T00:00:00"/>
    <s v="941-01-60-075"/>
    <n v="403"/>
    <x v="25"/>
  </r>
  <r>
    <d v="2007-02-08T00:00:00"/>
    <s v="749-02-70-623"/>
    <n v="200"/>
    <x v="25"/>
  </r>
  <r>
    <d v="2007-02-11T00:00:00"/>
    <s v="513-33-14-553"/>
    <n v="23"/>
    <x v="25"/>
  </r>
  <r>
    <d v="2007-02-18T00:00:00"/>
    <s v="392-78-93-552"/>
    <n v="337"/>
    <x v="25"/>
  </r>
  <r>
    <d v="2007-02-19T00:00:00"/>
    <s v="594-18-15-403"/>
    <n v="500"/>
    <x v="25"/>
  </r>
  <r>
    <d v="2007-02-19T00:00:00"/>
    <s v="182-72-86-381"/>
    <n v="9"/>
    <x v="25"/>
  </r>
  <r>
    <d v="2007-02-21T00:00:00"/>
    <s v="179-23-02-772"/>
    <n v="39"/>
    <x v="25"/>
  </r>
  <r>
    <d v="2007-02-26T00:00:00"/>
    <s v="773-39-15-273"/>
    <n v="156"/>
    <x v="25"/>
  </r>
  <r>
    <d v="2007-02-27T00:00:00"/>
    <s v="413-93-89-926"/>
    <n v="258"/>
    <x v="25"/>
  </r>
  <r>
    <d v="2007-02-27T00:00:00"/>
    <s v="824-54-79-834"/>
    <n v="14"/>
    <x v="25"/>
  </r>
  <r>
    <d v="2007-03-01T00:00:00"/>
    <s v="904-16-42-385"/>
    <n v="91"/>
    <x v="26"/>
  </r>
  <r>
    <d v="2007-03-08T00:00:00"/>
    <s v="904-16-42-385"/>
    <n v="68"/>
    <x v="26"/>
  </r>
  <r>
    <d v="2007-03-09T00:00:00"/>
    <s v="447-16-72-588"/>
    <n v="13"/>
    <x v="26"/>
  </r>
  <r>
    <d v="2007-03-11T00:00:00"/>
    <s v="378-70-08-798"/>
    <n v="118"/>
    <x v="26"/>
  </r>
  <r>
    <d v="2007-03-13T00:00:00"/>
    <s v="410-52-79-946"/>
    <n v="54"/>
    <x v="26"/>
  </r>
  <r>
    <d v="2007-03-17T00:00:00"/>
    <s v="434-21-90-566"/>
    <n v="10"/>
    <x v="26"/>
  </r>
  <r>
    <d v="2007-03-21T00:00:00"/>
    <s v="941-01-60-075"/>
    <n v="339"/>
    <x v="26"/>
  </r>
  <r>
    <d v="2007-03-22T00:00:00"/>
    <s v="534-94-49-182"/>
    <n v="80"/>
    <x v="26"/>
  </r>
  <r>
    <d v="2007-03-24T00:00:00"/>
    <s v="178-24-36-171"/>
    <n v="431"/>
    <x v="26"/>
  </r>
  <r>
    <d v="2007-03-26T00:00:00"/>
    <s v="941-01-60-075"/>
    <n v="268"/>
    <x v="26"/>
  </r>
  <r>
    <d v="2007-03-26T00:00:00"/>
    <s v="178-24-36-171"/>
    <n v="440"/>
    <x v="26"/>
  </r>
  <r>
    <d v="2007-03-26T00:00:00"/>
    <s v="594-18-15-403"/>
    <n v="396"/>
    <x v="26"/>
  </r>
  <r>
    <d v="2007-03-26T00:00:00"/>
    <s v="269-65-16-447"/>
    <n v="157"/>
    <x v="26"/>
  </r>
  <r>
    <d v="2007-03-30T00:00:00"/>
    <s v="904-16-42-385"/>
    <n v="194"/>
    <x v="26"/>
  </r>
  <r>
    <d v="2007-03-31T00:00:00"/>
    <s v="761-06-34-233"/>
    <n v="156"/>
    <x v="26"/>
  </r>
  <r>
    <d v="2007-04-01T00:00:00"/>
    <s v="423-71-31-448"/>
    <n v="11"/>
    <x v="27"/>
  </r>
  <r>
    <d v="2007-04-02T00:00:00"/>
    <s v="968-49-97-804"/>
    <n v="110"/>
    <x v="27"/>
  </r>
  <r>
    <d v="2007-04-04T00:00:00"/>
    <s v="865-19-31-951"/>
    <n v="12"/>
    <x v="27"/>
  </r>
  <r>
    <d v="2007-04-05T00:00:00"/>
    <s v="594-18-15-403"/>
    <n v="464"/>
    <x v="27"/>
  </r>
  <r>
    <d v="2007-04-06T00:00:00"/>
    <s v="527-15-00-673"/>
    <n v="40"/>
    <x v="27"/>
  </r>
  <r>
    <d v="2007-04-07T00:00:00"/>
    <s v="761-06-34-233"/>
    <n v="52"/>
    <x v="27"/>
  </r>
  <r>
    <d v="2007-04-12T00:00:00"/>
    <s v="970-73-69-415"/>
    <n v="12"/>
    <x v="27"/>
  </r>
  <r>
    <d v="2007-04-14T00:00:00"/>
    <s v="254-14-00-156"/>
    <n v="412"/>
    <x v="27"/>
  </r>
  <r>
    <d v="2007-04-16T00:00:00"/>
    <s v="413-93-89-926"/>
    <n v="268"/>
    <x v="27"/>
  </r>
  <r>
    <d v="2007-04-16T00:00:00"/>
    <s v="254-14-00-156"/>
    <n v="495"/>
    <x v="27"/>
  </r>
  <r>
    <d v="2007-04-16T00:00:00"/>
    <s v="968-49-97-804"/>
    <n v="30"/>
    <x v="27"/>
  </r>
  <r>
    <d v="2007-04-19T00:00:00"/>
    <s v="043-34-53-278"/>
    <n v="67"/>
    <x v="27"/>
  </r>
  <r>
    <d v="2007-04-25T00:00:00"/>
    <s v="799-94-72-837"/>
    <n v="497"/>
    <x v="27"/>
  </r>
  <r>
    <d v="2007-04-28T00:00:00"/>
    <s v="178-24-36-171"/>
    <n v="102"/>
    <x v="27"/>
  </r>
  <r>
    <d v="2007-05-01T00:00:00"/>
    <s v="254-14-00-156"/>
    <n v="322"/>
    <x v="28"/>
  </r>
  <r>
    <d v="2007-05-02T00:00:00"/>
    <s v="847-48-41-699"/>
    <n v="297"/>
    <x v="28"/>
  </r>
  <r>
    <d v="2007-05-04T00:00:00"/>
    <s v="904-16-42-385"/>
    <n v="179"/>
    <x v="28"/>
  </r>
  <r>
    <d v="2007-05-06T00:00:00"/>
    <s v="822-52-42-474"/>
    <n v="15"/>
    <x v="28"/>
  </r>
  <r>
    <d v="2007-05-08T00:00:00"/>
    <s v="692-61-16-906"/>
    <n v="65"/>
    <x v="28"/>
  </r>
  <r>
    <d v="2007-05-10T00:00:00"/>
    <s v="254-14-00-156"/>
    <n v="297"/>
    <x v="28"/>
  </r>
  <r>
    <d v="2007-05-12T00:00:00"/>
    <s v="885-74-10-856"/>
    <n v="131"/>
    <x v="28"/>
  </r>
  <r>
    <d v="2007-05-13T00:00:00"/>
    <s v="385-84-45-941"/>
    <n v="12"/>
    <x v="28"/>
  </r>
  <r>
    <d v="2007-05-13T00:00:00"/>
    <s v="269-65-16-447"/>
    <n v="114"/>
    <x v="28"/>
  </r>
  <r>
    <d v="2007-05-16T00:00:00"/>
    <s v="799-94-72-837"/>
    <n v="293"/>
    <x v="28"/>
  </r>
  <r>
    <d v="2007-05-18T00:00:00"/>
    <s v="773-41-40-060"/>
    <n v="18"/>
    <x v="28"/>
  </r>
  <r>
    <d v="2007-05-18T00:00:00"/>
    <s v="080-51-85-809"/>
    <n v="186"/>
    <x v="28"/>
  </r>
  <r>
    <d v="2007-05-21T00:00:00"/>
    <s v="378-70-08-798"/>
    <n v="119"/>
    <x v="28"/>
  </r>
  <r>
    <d v="2007-05-25T00:00:00"/>
    <s v="473-30-19-947"/>
    <n v="4"/>
    <x v="28"/>
  </r>
  <r>
    <d v="2007-05-28T00:00:00"/>
    <s v="799-94-72-837"/>
    <n v="415"/>
    <x v="28"/>
  </r>
  <r>
    <d v="2007-05-28T00:00:00"/>
    <s v="775-48-66-885"/>
    <n v="10"/>
    <x v="28"/>
  </r>
  <r>
    <d v="2007-05-28T00:00:00"/>
    <s v="269-65-16-447"/>
    <n v="159"/>
    <x v="28"/>
  </r>
  <r>
    <d v="2007-05-29T00:00:00"/>
    <s v="413-93-89-926"/>
    <n v="140"/>
    <x v="28"/>
  </r>
  <r>
    <d v="2007-06-06T00:00:00"/>
    <s v="080-51-85-809"/>
    <n v="128"/>
    <x v="29"/>
  </r>
  <r>
    <d v="2007-06-14T00:00:00"/>
    <s v="429-16-50-754"/>
    <n v="9"/>
    <x v="29"/>
  </r>
  <r>
    <d v="2007-06-14T00:00:00"/>
    <s v="413-93-89-926"/>
    <n v="121"/>
    <x v="29"/>
  </r>
  <r>
    <d v="2007-06-15T00:00:00"/>
    <s v="799-94-72-837"/>
    <n v="169"/>
    <x v="29"/>
  </r>
  <r>
    <d v="2007-06-17T00:00:00"/>
    <s v="322-66-15-999"/>
    <n v="118"/>
    <x v="29"/>
  </r>
  <r>
    <d v="2007-06-17T00:00:00"/>
    <s v="773-39-15-273"/>
    <n v="37"/>
    <x v="29"/>
  </r>
  <r>
    <d v="2007-06-20T00:00:00"/>
    <s v="968-49-97-804"/>
    <n v="198"/>
    <x v="29"/>
  </r>
  <r>
    <d v="2007-06-21T00:00:00"/>
    <s v="378-70-08-798"/>
    <n v="74"/>
    <x v="29"/>
  </r>
  <r>
    <d v="2007-06-26T00:00:00"/>
    <s v="275-38-81-341"/>
    <n v="18"/>
    <x v="29"/>
  </r>
  <r>
    <d v="2007-06-30T00:00:00"/>
    <s v="337-27-67-378"/>
    <n v="291"/>
    <x v="29"/>
  </r>
  <r>
    <d v="2007-07-07T00:00:00"/>
    <s v="847-48-41-699"/>
    <n v="208"/>
    <x v="30"/>
  </r>
  <r>
    <d v="2007-07-07T00:00:00"/>
    <s v="594-18-15-403"/>
    <n v="354"/>
    <x v="30"/>
  </r>
  <r>
    <d v="2007-07-14T00:00:00"/>
    <s v="410-52-79-946"/>
    <n v="113"/>
    <x v="30"/>
  </r>
  <r>
    <d v="2007-07-15T00:00:00"/>
    <s v="295-31-73-319"/>
    <n v="3"/>
    <x v="30"/>
  </r>
  <r>
    <d v="2007-07-15T00:00:00"/>
    <s v="392-78-93-552"/>
    <n v="446"/>
    <x v="30"/>
  </r>
  <r>
    <d v="2007-07-15T00:00:00"/>
    <s v="430-90-28-407"/>
    <n v="9"/>
    <x v="30"/>
  </r>
  <r>
    <d v="2007-07-19T00:00:00"/>
    <s v="941-01-60-075"/>
    <n v="445"/>
    <x v="30"/>
  </r>
  <r>
    <d v="2007-07-20T00:00:00"/>
    <s v="513-33-14-553"/>
    <n v="47"/>
    <x v="30"/>
  </r>
  <r>
    <d v="2007-07-21T00:00:00"/>
    <s v="240-56-56-791"/>
    <n v="14"/>
    <x v="30"/>
  </r>
  <r>
    <d v="2007-07-26T00:00:00"/>
    <s v="916-94-78-836"/>
    <n v="187"/>
    <x v="30"/>
  </r>
  <r>
    <d v="2007-07-27T00:00:00"/>
    <s v="392-78-93-552"/>
    <n v="355"/>
    <x v="30"/>
  </r>
  <r>
    <d v="2007-07-28T00:00:00"/>
    <s v="940-29-78-846"/>
    <n v="6"/>
    <x v="30"/>
  </r>
  <r>
    <d v="2007-07-29T00:00:00"/>
    <s v="284-59-84-568"/>
    <n v="18"/>
    <x v="30"/>
  </r>
  <r>
    <d v="2007-07-31T00:00:00"/>
    <s v="884-31-58-627"/>
    <n v="111"/>
    <x v="30"/>
  </r>
  <r>
    <d v="2007-07-31T00:00:00"/>
    <s v="885-74-10-856"/>
    <n v="156"/>
    <x v="30"/>
  </r>
  <r>
    <d v="2007-08-01T00:00:00"/>
    <s v="392-78-93-552"/>
    <n v="396"/>
    <x v="31"/>
  </r>
  <r>
    <d v="2007-08-05T00:00:00"/>
    <s v="767-55-58-288"/>
    <n v="7"/>
    <x v="31"/>
  </r>
  <r>
    <d v="2007-08-07T00:00:00"/>
    <s v="322-66-15-999"/>
    <n v="98"/>
    <x v="31"/>
  </r>
  <r>
    <d v="2007-08-09T00:00:00"/>
    <s v="392-78-93-552"/>
    <n v="405"/>
    <x v="31"/>
  </r>
  <r>
    <d v="2007-08-11T00:00:00"/>
    <s v="254-14-00-156"/>
    <n v="220"/>
    <x v="31"/>
  </r>
  <r>
    <d v="2007-08-12T00:00:00"/>
    <s v="534-94-49-182"/>
    <n v="141"/>
    <x v="31"/>
  </r>
  <r>
    <d v="2007-08-13T00:00:00"/>
    <s v="182-72-86-381"/>
    <n v="17"/>
    <x v="31"/>
  </r>
  <r>
    <d v="2007-08-13T00:00:00"/>
    <s v="847-48-41-699"/>
    <n v="260"/>
    <x v="31"/>
  </r>
  <r>
    <d v="2007-08-14T00:00:00"/>
    <s v="982-37-73-633"/>
    <n v="11"/>
    <x v="31"/>
  </r>
  <r>
    <d v="2007-08-18T00:00:00"/>
    <s v="495-93-92-849"/>
    <n v="182"/>
    <x v="31"/>
  </r>
  <r>
    <d v="2007-08-20T00:00:00"/>
    <s v="916-94-78-836"/>
    <n v="59"/>
    <x v="31"/>
  </r>
  <r>
    <d v="2007-08-21T00:00:00"/>
    <s v="527-15-00-673"/>
    <n v="45"/>
    <x v="31"/>
  </r>
  <r>
    <d v="2007-08-21T00:00:00"/>
    <s v="740-87-37-389"/>
    <n v="3"/>
    <x v="31"/>
  </r>
  <r>
    <d v="2007-08-23T00:00:00"/>
    <s v="692-61-16-906"/>
    <n v="52"/>
    <x v="31"/>
  </r>
  <r>
    <d v="2007-08-23T00:00:00"/>
    <s v="178-24-36-171"/>
    <n v="373"/>
    <x v="31"/>
  </r>
  <r>
    <d v="2007-08-24T00:00:00"/>
    <s v="962-06-61-806"/>
    <n v="2"/>
    <x v="31"/>
  </r>
  <r>
    <d v="2007-08-24T00:00:00"/>
    <s v="337-27-67-378"/>
    <n v="445"/>
    <x v="31"/>
  </r>
  <r>
    <d v="2007-08-25T00:00:00"/>
    <s v="495-93-92-849"/>
    <n v="93"/>
    <x v="31"/>
  </r>
  <r>
    <d v="2007-08-30T00:00:00"/>
    <s v="178-24-36-171"/>
    <n v="329"/>
    <x v="31"/>
  </r>
  <r>
    <d v="2007-09-01T00:00:00"/>
    <s v="178-24-36-171"/>
    <n v="217"/>
    <x v="32"/>
  </r>
  <r>
    <d v="2007-09-01T00:00:00"/>
    <s v="269-65-16-447"/>
    <n v="165"/>
    <x v="32"/>
  </r>
  <r>
    <d v="2007-09-02T00:00:00"/>
    <s v="176-54-34-364"/>
    <n v="20"/>
    <x v="32"/>
  </r>
  <r>
    <d v="2007-09-03T00:00:00"/>
    <s v="019-98-81-222"/>
    <n v="11"/>
    <x v="32"/>
  </r>
  <r>
    <d v="2007-09-04T00:00:00"/>
    <s v="799-94-72-837"/>
    <n v="294"/>
    <x v="32"/>
  </r>
  <r>
    <d v="2007-09-06T00:00:00"/>
    <s v="904-16-42-385"/>
    <n v="82"/>
    <x v="32"/>
  </r>
  <r>
    <d v="2007-09-06T00:00:00"/>
    <s v="033-49-11-774"/>
    <n v="186"/>
    <x v="32"/>
  </r>
  <r>
    <d v="2007-09-08T00:00:00"/>
    <s v="749-02-70-623"/>
    <n v="163"/>
    <x v="32"/>
  </r>
  <r>
    <d v="2007-09-08T00:00:00"/>
    <s v="534-94-49-182"/>
    <n v="148"/>
    <x v="32"/>
  </r>
  <r>
    <d v="2007-09-09T00:00:00"/>
    <s v="377-37-44-068"/>
    <n v="2"/>
    <x v="32"/>
  </r>
  <r>
    <d v="2007-09-11T00:00:00"/>
    <s v="178-24-36-171"/>
    <n v="343"/>
    <x v="32"/>
  </r>
  <r>
    <d v="2007-09-11T00:00:00"/>
    <s v="884-31-58-627"/>
    <n v="51"/>
    <x v="32"/>
  </r>
  <r>
    <d v="2007-09-14T00:00:00"/>
    <s v="749-02-70-623"/>
    <n v="164"/>
    <x v="32"/>
  </r>
  <r>
    <d v="2007-09-14T00:00:00"/>
    <s v="645-32-78-780"/>
    <n v="5"/>
    <x v="32"/>
  </r>
  <r>
    <d v="2007-09-15T00:00:00"/>
    <s v="254-14-00-156"/>
    <n v="260"/>
    <x v="32"/>
  </r>
  <r>
    <d v="2007-09-15T00:00:00"/>
    <s v="847-48-41-699"/>
    <n v="415"/>
    <x v="32"/>
  </r>
  <r>
    <d v="2007-09-16T00:00:00"/>
    <s v="847-48-41-699"/>
    <n v="467"/>
    <x v="32"/>
  </r>
  <r>
    <d v="2007-09-16T00:00:00"/>
    <s v="692-61-16-906"/>
    <n v="43"/>
    <x v="32"/>
  </r>
  <r>
    <d v="2007-09-17T00:00:00"/>
    <s v="885-74-10-856"/>
    <n v="40"/>
    <x v="32"/>
  </r>
  <r>
    <d v="2007-09-19T00:00:00"/>
    <s v="964-69-89-011"/>
    <n v="10"/>
    <x v="32"/>
  </r>
  <r>
    <d v="2007-09-20T00:00:00"/>
    <s v="847-48-41-699"/>
    <n v="197"/>
    <x v="32"/>
  </r>
  <r>
    <d v="2007-09-23T00:00:00"/>
    <s v="773-39-15-273"/>
    <n v="145"/>
    <x v="32"/>
  </r>
  <r>
    <d v="2007-09-24T00:00:00"/>
    <s v="322-66-15-999"/>
    <n v="105"/>
    <x v="32"/>
  </r>
  <r>
    <d v="2007-09-25T00:00:00"/>
    <s v="916-94-78-836"/>
    <n v="33"/>
    <x v="32"/>
  </r>
  <r>
    <d v="2007-09-25T00:00:00"/>
    <s v="950-40-82-698"/>
    <n v="78"/>
    <x v="32"/>
  </r>
  <r>
    <d v="2007-09-26T00:00:00"/>
    <s v="847-48-41-699"/>
    <n v="466"/>
    <x v="32"/>
  </r>
  <r>
    <d v="2007-09-29T00:00:00"/>
    <s v="392-78-93-552"/>
    <n v="476"/>
    <x v="32"/>
  </r>
  <r>
    <d v="2007-10-02T00:00:00"/>
    <s v="080-51-85-809"/>
    <n v="151"/>
    <x v="33"/>
  </r>
  <r>
    <d v="2007-10-02T00:00:00"/>
    <s v="163-92-64-010"/>
    <n v="17"/>
    <x v="33"/>
  </r>
  <r>
    <d v="2007-10-06T00:00:00"/>
    <s v="585-26-73-628"/>
    <n v="4"/>
    <x v="33"/>
  </r>
  <r>
    <d v="2007-10-16T00:00:00"/>
    <s v="594-18-15-403"/>
    <n v="131"/>
    <x v="33"/>
  </r>
  <r>
    <d v="2007-10-16T00:00:00"/>
    <s v="337-27-67-378"/>
    <n v="369"/>
    <x v="33"/>
  </r>
  <r>
    <d v="2007-10-16T00:00:00"/>
    <s v="179-23-02-772"/>
    <n v="60"/>
    <x v="33"/>
  </r>
  <r>
    <d v="2007-10-20T00:00:00"/>
    <s v="413-93-89-926"/>
    <n v="405"/>
    <x v="33"/>
  </r>
  <r>
    <d v="2007-10-21T00:00:00"/>
    <s v="396-32-41-555"/>
    <n v="3"/>
    <x v="33"/>
  </r>
  <r>
    <d v="2007-10-25T00:00:00"/>
    <s v="773-39-15-273"/>
    <n v="35"/>
    <x v="33"/>
  </r>
  <r>
    <d v="2007-10-27T00:00:00"/>
    <s v="941-01-60-075"/>
    <n v="444"/>
    <x v="33"/>
  </r>
  <r>
    <d v="2007-10-27T00:00:00"/>
    <s v="392-78-93-552"/>
    <n v="424"/>
    <x v="33"/>
  </r>
  <r>
    <d v="2007-10-27T00:00:00"/>
    <s v="736-91-47-235"/>
    <n v="2"/>
    <x v="33"/>
  </r>
  <r>
    <d v="2007-10-30T00:00:00"/>
    <s v="413-93-89-926"/>
    <n v="480"/>
    <x v="33"/>
  </r>
  <r>
    <d v="2007-10-31T00:00:00"/>
    <s v="916-94-78-836"/>
    <n v="65"/>
    <x v="33"/>
  </r>
  <r>
    <d v="2007-11-02T00:00:00"/>
    <s v="403-50-07-403"/>
    <n v="8"/>
    <x v="34"/>
  </r>
  <r>
    <d v="2007-11-03T00:00:00"/>
    <s v="495-93-92-849"/>
    <n v="52"/>
    <x v="34"/>
  </r>
  <r>
    <d v="2007-11-06T00:00:00"/>
    <s v="377-37-44-068"/>
    <n v="8"/>
    <x v="34"/>
  </r>
  <r>
    <d v="2007-11-07T00:00:00"/>
    <s v="254-14-00-156"/>
    <n v="143"/>
    <x v="34"/>
  </r>
  <r>
    <d v="2007-11-08T00:00:00"/>
    <s v="269-65-16-447"/>
    <n v="20"/>
    <x v="34"/>
  </r>
  <r>
    <d v="2007-11-11T00:00:00"/>
    <s v="799-94-72-837"/>
    <n v="396"/>
    <x v="34"/>
  </r>
  <r>
    <d v="2007-11-12T00:00:00"/>
    <s v="513-33-14-553"/>
    <n v="168"/>
    <x v="34"/>
  </r>
  <r>
    <d v="2007-11-13T00:00:00"/>
    <s v="513-33-14-553"/>
    <n v="69"/>
    <x v="34"/>
  </r>
  <r>
    <d v="2007-11-21T00:00:00"/>
    <s v="534-94-49-182"/>
    <n v="99"/>
    <x v="34"/>
  </r>
  <r>
    <d v="2007-11-21T00:00:00"/>
    <s v="115-65-39-258"/>
    <n v="57"/>
    <x v="34"/>
  </r>
  <r>
    <d v="2007-11-22T00:00:00"/>
    <s v="043-34-53-278"/>
    <n v="103"/>
    <x v="34"/>
  </r>
  <r>
    <d v="2007-11-23T00:00:00"/>
    <s v="609-57-46-753"/>
    <n v="2"/>
    <x v="34"/>
  </r>
  <r>
    <d v="2007-11-26T00:00:00"/>
    <s v="495-93-92-849"/>
    <n v="88"/>
    <x v="34"/>
  </r>
  <r>
    <d v="2007-11-28T00:00:00"/>
    <s v="916-94-78-836"/>
    <n v="85"/>
    <x v="34"/>
  </r>
  <r>
    <d v="2007-11-28T00:00:00"/>
    <s v="254-14-00-156"/>
    <n v="216"/>
    <x v="34"/>
  </r>
  <r>
    <d v="2007-11-30T00:00:00"/>
    <s v="254-14-00-156"/>
    <n v="140"/>
    <x v="34"/>
  </r>
  <r>
    <d v="2007-12-05T00:00:00"/>
    <s v="941-01-60-075"/>
    <n v="377"/>
    <x v="35"/>
  </r>
  <r>
    <d v="2007-12-07T00:00:00"/>
    <s v="968-49-97-804"/>
    <n v="89"/>
    <x v="35"/>
  </r>
  <r>
    <d v="2007-12-09T00:00:00"/>
    <s v="904-16-42-385"/>
    <n v="181"/>
    <x v="35"/>
  </r>
  <r>
    <d v="2007-12-11T00:00:00"/>
    <s v="513-33-14-553"/>
    <n v="131"/>
    <x v="35"/>
  </r>
  <r>
    <d v="2007-12-11T00:00:00"/>
    <s v="936-67-95-170"/>
    <n v="43"/>
    <x v="35"/>
  </r>
  <r>
    <d v="2007-12-12T00:00:00"/>
    <s v="534-94-49-182"/>
    <n v="166"/>
    <x v="35"/>
  </r>
  <r>
    <d v="2007-12-12T00:00:00"/>
    <s v="773-39-15-273"/>
    <n v="192"/>
    <x v="35"/>
  </r>
  <r>
    <d v="2007-12-14T00:00:00"/>
    <s v="351-06-97-406"/>
    <n v="7"/>
    <x v="35"/>
  </r>
  <r>
    <d v="2007-12-16T00:00:00"/>
    <s v="662-14-22-719"/>
    <n v="11"/>
    <x v="35"/>
  </r>
  <r>
    <d v="2007-12-16T00:00:00"/>
    <s v="080-51-85-809"/>
    <n v="146"/>
    <x v="35"/>
  </r>
  <r>
    <d v="2007-12-17T00:00:00"/>
    <s v="392-78-93-552"/>
    <n v="138"/>
    <x v="35"/>
  </r>
  <r>
    <d v="2007-12-18T00:00:00"/>
    <s v="033-49-11-774"/>
    <n v="138"/>
    <x v="35"/>
  </r>
  <r>
    <d v="2007-12-18T00:00:00"/>
    <s v="941-01-60-075"/>
    <n v="482"/>
    <x v="35"/>
  </r>
  <r>
    <d v="2007-12-20T00:00:00"/>
    <s v="941-01-60-075"/>
    <n v="481"/>
    <x v="35"/>
  </r>
  <r>
    <d v="2007-12-22T00:00:00"/>
    <s v="392-78-93-552"/>
    <n v="258"/>
    <x v="35"/>
  </r>
  <r>
    <d v="2007-12-24T00:00:00"/>
    <s v="080-51-85-809"/>
    <n v="100"/>
    <x v="35"/>
  </r>
  <r>
    <d v="2007-12-24T00:00:00"/>
    <s v="513-33-14-553"/>
    <n v="86"/>
    <x v="35"/>
  </r>
  <r>
    <d v="2007-12-27T00:00:00"/>
    <s v="378-70-08-798"/>
    <n v="165"/>
    <x v="35"/>
  </r>
  <r>
    <d v="2007-12-28T00:00:00"/>
    <s v="967-21-71-491"/>
    <n v="4"/>
    <x v="35"/>
  </r>
  <r>
    <d v="2007-12-29T00:00:00"/>
    <s v="033-49-11-774"/>
    <n v="156"/>
    <x v="35"/>
  </r>
  <r>
    <d v="2007-12-30T00:00:00"/>
    <s v="392-78-93-552"/>
    <n v="320"/>
    <x v="35"/>
  </r>
  <r>
    <d v="2008-01-01T00:00:00"/>
    <s v="045-63-27-114"/>
    <n v="1"/>
    <x v="36"/>
  </r>
  <r>
    <d v="2008-01-01T00:00:00"/>
    <s v="885-74-10-856"/>
    <n v="81"/>
    <x v="36"/>
  </r>
  <r>
    <d v="2008-01-01T00:00:00"/>
    <s v="941-01-60-075"/>
    <n v="438"/>
    <x v="36"/>
  </r>
  <r>
    <d v="2008-01-02T00:00:00"/>
    <s v="242-04-13-206"/>
    <n v="1"/>
    <x v="36"/>
  </r>
  <r>
    <d v="2008-01-06T00:00:00"/>
    <s v="773-39-15-273"/>
    <n v="173"/>
    <x v="36"/>
  </r>
  <r>
    <d v="2008-01-09T00:00:00"/>
    <s v="337-27-67-378"/>
    <n v="412"/>
    <x v="36"/>
  </r>
  <r>
    <d v="2008-01-09T00:00:00"/>
    <s v="288-84-37-922"/>
    <n v="13"/>
    <x v="36"/>
  </r>
  <r>
    <d v="2008-01-10T00:00:00"/>
    <s v="322-66-15-999"/>
    <n v="130"/>
    <x v="36"/>
  </r>
  <r>
    <d v="2008-01-12T00:00:00"/>
    <s v="193-47-03-638"/>
    <n v="4"/>
    <x v="36"/>
  </r>
  <r>
    <d v="2008-01-15T00:00:00"/>
    <s v="322-66-15-999"/>
    <n v="176"/>
    <x v="36"/>
  </r>
  <r>
    <d v="2008-01-17T00:00:00"/>
    <s v="403-50-07-403"/>
    <n v="14"/>
    <x v="36"/>
  </r>
  <r>
    <d v="2008-01-18T00:00:00"/>
    <s v="322-66-15-999"/>
    <n v="97"/>
    <x v="36"/>
  </r>
  <r>
    <d v="2008-01-21T00:00:00"/>
    <s v="692-61-16-906"/>
    <n v="81"/>
    <x v="36"/>
  </r>
  <r>
    <d v="2008-01-22T00:00:00"/>
    <s v="033-49-11-774"/>
    <n v="179"/>
    <x v="36"/>
  </r>
  <r>
    <d v="2008-01-23T00:00:00"/>
    <s v="916-94-78-836"/>
    <n v="132"/>
    <x v="36"/>
  </r>
  <r>
    <d v="2008-01-23T00:00:00"/>
    <s v="214-54-56-360"/>
    <n v="5"/>
    <x v="36"/>
  </r>
  <r>
    <d v="2008-01-23T00:00:00"/>
    <s v="269-65-16-447"/>
    <n v="100"/>
    <x v="36"/>
  </r>
  <r>
    <d v="2008-01-27T00:00:00"/>
    <s v="302-11-03-254"/>
    <n v="6"/>
    <x v="36"/>
  </r>
  <r>
    <d v="2008-02-03T00:00:00"/>
    <s v="337-27-67-378"/>
    <n v="171"/>
    <x v="37"/>
  </r>
  <r>
    <d v="2008-02-05T00:00:00"/>
    <s v="799-94-72-837"/>
    <n v="333"/>
    <x v="37"/>
  </r>
  <r>
    <d v="2008-02-06T00:00:00"/>
    <s v="337-27-67-378"/>
    <n v="365"/>
    <x v="37"/>
  </r>
  <r>
    <d v="2008-02-06T00:00:00"/>
    <s v="423-71-31-448"/>
    <n v="16"/>
    <x v="37"/>
  </r>
  <r>
    <d v="2008-02-07T00:00:00"/>
    <s v="594-18-15-403"/>
    <n v="211"/>
    <x v="37"/>
  </r>
  <r>
    <d v="2008-02-11T00:00:00"/>
    <s v="392-78-93-552"/>
    <n v="196"/>
    <x v="37"/>
  </r>
  <r>
    <d v="2008-02-12T00:00:00"/>
    <s v="208-84-31-216"/>
    <n v="11"/>
    <x v="37"/>
  </r>
  <r>
    <d v="2008-02-13T00:00:00"/>
    <s v="423-71-31-448"/>
    <n v="17"/>
    <x v="37"/>
  </r>
  <r>
    <d v="2008-02-16T00:00:00"/>
    <s v="527-15-00-673"/>
    <n v="62"/>
    <x v="37"/>
  </r>
  <r>
    <d v="2008-02-16T00:00:00"/>
    <s v="847-48-41-699"/>
    <n v="103"/>
    <x v="37"/>
  </r>
  <r>
    <d v="2008-02-16T00:00:00"/>
    <s v="996-09-76-697"/>
    <n v="9"/>
    <x v="37"/>
  </r>
  <r>
    <d v="2008-02-17T00:00:00"/>
    <s v="299-98-16-259"/>
    <n v="5"/>
    <x v="37"/>
  </r>
  <r>
    <d v="2008-02-17T00:00:00"/>
    <s v="392-78-93-552"/>
    <n v="452"/>
    <x v="37"/>
  </r>
  <r>
    <d v="2008-02-18T00:00:00"/>
    <s v="371-70-96-597"/>
    <n v="2"/>
    <x v="37"/>
  </r>
  <r>
    <d v="2008-02-19T00:00:00"/>
    <s v="941-01-60-075"/>
    <n v="335"/>
    <x v="37"/>
  </r>
  <r>
    <d v="2008-02-20T00:00:00"/>
    <s v="777-06-33-444"/>
    <n v="12"/>
    <x v="37"/>
  </r>
  <r>
    <d v="2008-02-21T00:00:00"/>
    <s v="314-76-34-892"/>
    <n v="12"/>
    <x v="37"/>
  </r>
  <r>
    <d v="2008-02-22T00:00:00"/>
    <s v="270-90-07-560"/>
    <n v="5"/>
    <x v="37"/>
  </r>
  <r>
    <d v="2008-02-22T00:00:00"/>
    <s v="811-91-92-867"/>
    <n v="2"/>
    <x v="37"/>
  </r>
  <r>
    <d v="2008-02-23T00:00:00"/>
    <s v="131-80-62-556"/>
    <n v="10"/>
    <x v="37"/>
  </r>
  <r>
    <d v="2008-02-25T00:00:00"/>
    <s v="392-78-93-552"/>
    <n v="308"/>
    <x v="37"/>
  </r>
  <r>
    <d v="2008-02-27T00:00:00"/>
    <s v="982-37-73-633"/>
    <n v="5"/>
    <x v="37"/>
  </r>
  <r>
    <d v="2008-02-27T00:00:00"/>
    <s v="799-94-72-837"/>
    <n v="446"/>
    <x v="37"/>
  </r>
  <r>
    <d v="2008-02-28T00:00:00"/>
    <s v="254-14-00-156"/>
    <n v="281"/>
    <x v="37"/>
  </r>
  <r>
    <d v="2008-03-03T00:00:00"/>
    <s v="128-69-77-900"/>
    <n v="6"/>
    <x v="38"/>
  </r>
  <r>
    <d v="2008-03-04T00:00:00"/>
    <s v="254-14-00-156"/>
    <n v="409"/>
    <x v="38"/>
  </r>
  <r>
    <d v="2008-03-04T00:00:00"/>
    <s v="527-15-00-673"/>
    <n v="191"/>
    <x v="38"/>
  </r>
  <r>
    <d v="2008-03-05T00:00:00"/>
    <s v="941-01-60-075"/>
    <n v="404"/>
    <x v="38"/>
  </r>
  <r>
    <d v="2008-03-05T00:00:00"/>
    <s v="378-70-08-798"/>
    <n v="135"/>
    <x v="38"/>
  </r>
  <r>
    <d v="2008-03-05T00:00:00"/>
    <s v="961-86-77-989"/>
    <n v="20"/>
    <x v="38"/>
  </r>
  <r>
    <d v="2008-03-07T00:00:00"/>
    <s v="507-22-76-992"/>
    <n v="54"/>
    <x v="38"/>
  </r>
  <r>
    <d v="2008-03-07T00:00:00"/>
    <s v="495-93-92-849"/>
    <n v="129"/>
    <x v="38"/>
  </r>
  <r>
    <d v="2008-03-10T00:00:00"/>
    <s v="138-66-38-929"/>
    <n v="11"/>
    <x v="38"/>
  </r>
  <r>
    <d v="2008-03-11T00:00:00"/>
    <s v="178-24-36-171"/>
    <n v="383"/>
    <x v="38"/>
  </r>
  <r>
    <d v="2008-03-12T00:00:00"/>
    <s v="749-02-70-623"/>
    <n v="46"/>
    <x v="38"/>
  </r>
  <r>
    <d v="2008-03-13T00:00:00"/>
    <s v="179-23-02-772"/>
    <n v="61"/>
    <x v="38"/>
  </r>
  <r>
    <d v="2008-03-15T00:00:00"/>
    <s v="378-70-08-798"/>
    <n v="166"/>
    <x v="38"/>
  </r>
  <r>
    <d v="2008-03-16T00:00:00"/>
    <s v="513-33-14-553"/>
    <n v="91"/>
    <x v="38"/>
  </r>
  <r>
    <d v="2008-03-17T00:00:00"/>
    <s v="240-21-54-730"/>
    <n v="10"/>
    <x v="38"/>
  </r>
  <r>
    <d v="2008-03-19T00:00:00"/>
    <s v="299-72-00-838"/>
    <n v="19"/>
    <x v="38"/>
  </r>
  <r>
    <d v="2008-03-19T00:00:00"/>
    <s v="105-89-55-029"/>
    <n v="2"/>
    <x v="38"/>
  </r>
  <r>
    <d v="2008-03-20T00:00:00"/>
    <s v="968-49-97-804"/>
    <n v="125"/>
    <x v="38"/>
  </r>
  <r>
    <d v="2008-03-20T00:00:00"/>
    <s v="178-24-36-171"/>
    <n v="248"/>
    <x v="38"/>
  </r>
  <r>
    <d v="2008-03-20T00:00:00"/>
    <s v="995-59-41-476"/>
    <n v="298"/>
    <x v="38"/>
  </r>
  <r>
    <d v="2008-03-21T00:00:00"/>
    <s v="178-24-36-171"/>
    <n v="406"/>
    <x v="38"/>
  </r>
  <r>
    <d v="2008-03-22T00:00:00"/>
    <s v="080-51-85-809"/>
    <n v="46"/>
    <x v="38"/>
  </r>
  <r>
    <d v="2008-03-23T00:00:00"/>
    <s v="513-33-14-553"/>
    <n v="106"/>
    <x v="38"/>
  </r>
  <r>
    <d v="2008-03-25T00:00:00"/>
    <s v="847-48-41-699"/>
    <n v="121"/>
    <x v="38"/>
  </r>
  <r>
    <d v="2008-03-29T00:00:00"/>
    <s v="392-78-93-552"/>
    <n v="170"/>
    <x v="38"/>
  </r>
  <r>
    <d v="2008-03-29T00:00:00"/>
    <s v="799-94-72-837"/>
    <n v="431"/>
    <x v="38"/>
  </r>
  <r>
    <d v="2008-03-30T00:00:00"/>
    <s v="941-01-60-075"/>
    <n v="483"/>
    <x v="38"/>
  </r>
  <r>
    <d v="2008-04-01T00:00:00"/>
    <s v="254-14-00-156"/>
    <n v="354"/>
    <x v="39"/>
  </r>
  <r>
    <d v="2008-04-03T00:00:00"/>
    <s v="513-33-14-553"/>
    <n v="65"/>
    <x v="39"/>
  </r>
  <r>
    <d v="2008-04-06T00:00:00"/>
    <s v="337-27-67-378"/>
    <n v="176"/>
    <x v="39"/>
  </r>
  <r>
    <d v="2008-04-07T00:00:00"/>
    <s v="843-22-41-173"/>
    <n v="2"/>
    <x v="39"/>
  </r>
  <r>
    <d v="2008-04-08T00:00:00"/>
    <s v="527-15-00-673"/>
    <n v="46"/>
    <x v="39"/>
  </r>
  <r>
    <d v="2008-04-11T00:00:00"/>
    <s v="995-59-41-476"/>
    <n v="477"/>
    <x v="39"/>
  </r>
  <r>
    <d v="2008-04-12T00:00:00"/>
    <s v="126-55-91-375"/>
    <n v="6"/>
    <x v="39"/>
  </r>
  <r>
    <d v="2008-04-14T00:00:00"/>
    <s v="528-09-83-923"/>
    <n v="11"/>
    <x v="39"/>
  </r>
  <r>
    <d v="2008-04-14T00:00:00"/>
    <s v="527-15-00-673"/>
    <n v="126"/>
    <x v="39"/>
  </r>
  <r>
    <d v="2008-04-14T00:00:00"/>
    <s v="269-65-16-447"/>
    <n v="190"/>
    <x v="39"/>
  </r>
  <r>
    <d v="2008-04-15T00:00:00"/>
    <s v="941-01-60-075"/>
    <n v="358"/>
    <x v="39"/>
  </r>
  <r>
    <d v="2008-04-15T00:00:00"/>
    <s v="761-06-34-233"/>
    <n v="78"/>
    <x v="39"/>
  </r>
  <r>
    <d v="2008-04-15T00:00:00"/>
    <s v="884-31-58-627"/>
    <n v="129"/>
    <x v="39"/>
  </r>
  <r>
    <d v="2008-04-16T00:00:00"/>
    <s v="799-94-72-837"/>
    <n v="433"/>
    <x v="39"/>
  </r>
  <r>
    <d v="2008-04-17T00:00:00"/>
    <s v="182-72-86-381"/>
    <n v="18"/>
    <x v="39"/>
  </r>
  <r>
    <d v="2008-04-18T00:00:00"/>
    <s v="936-67-95-170"/>
    <n v="30"/>
    <x v="39"/>
  </r>
  <r>
    <d v="2008-04-19T00:00:00"/>
    <s v="159-34-45-151"/>
    <n v="18"/>
    <x v="39"/>
  </r>
  <r>
    <d v="2008-04-20T00:00:00"/>
    <s v="527-15-00-673"/>
    <n v="146"/>
    <x v="39"/>
  </r>
  <r>
    <d v="2008-04-20T00:00:00"/>
    <s v="138-66-38-929"/>
    <n v="19"/>
    <x v="39"/>
  </r>
  <r>
    <d v="2008-04-21T00:00:00"/>
    <s v="033-49-11-774"/>
    <n v="170"/>
    <x v="39"/>
  </r>
  <r>
    <d v="2008-04-23T00:00:00"/>
    <s v="594-18-15-403"/>
    <n v="428"/>
    <x v="39"/>
  </r>
  <r>
    <d v="2008-04-25T00:00:00"/>
    <s v="941-01-60-075"/>
    <n v="129"/>
    <x v="39"/>
  </r>
  <r>
    <d v="2008-04-26T00:00:00"/>
    <s v="413-93-89-926"/>
    <n v="304"/>
    <x v="39"/>
  </r>
  <r>
    <d v="2008-04-30T00:00:00"/>
    <s v="288-84-37-922"/>
    <n v="15"/>
    <x v="39"/>
  </r>
  <r>
    <d v="2008-05-01T00:00:00"/>
    <s v="766-05-70-009"/>
    <n v="14"/>
    <x v="40"/>
  </r>
  <r>
    <d v="2008-05-03T00:00:00"/>
    <s v="799-94-72-837"/>
    <n v="320"/>
    <x v="40"/>
  </r>
  <r>
    <d v="2008-05-04T00:00:00"/>
    <s v="322-66-15-999"/>
    <n v="44"/>
    <x v="40"/>
  </r>
  <r>
    <d v="2008-05-05T00:00:00"/>
    <s v="749-02-70-623"/>
    <n v="71"/>
    <x v="40"/>
  </r>
  <r>
    <d v="2008-05-05T00:00:00"/>
    <s v="047-70-78-199"/>
    <n v="8"/>
    <x v="40"/>
  </r>
  <r>
    <d v="2008-05-09T00:00:00"/>
    <s v="847-48-41-699"/>
    <n v="444"/>
    <x v="40"/>
  </r>
  <r>
    <d v="2008-05-09T00:00:00"/>
    <s v="014-02-05-290"/>
    <n v="1"/>
    <x v="40"/>
  </r>
  <r>
    <d v="2008-05-11T00:00:00"/>
    <s v="527-15-00-673"/>
    <n v="102"/>
    <x v="40"/>
  </r>
  <r>
    <d v="2008-05-11T00:00:00"/>
    <s v="294-48-56-993"/>
    <n v="181"/>
    <x v="40"/>
  </r>
  <r>
    <d v="2008-05-11T00:00:00"/>
    <s v="495-93-92-849"/>
    <n v="82"/>
    <x v="40"/>
  </r>
  <r>
    <d v="2008-05-14T00:00:00"/>
    <s v="319-54-24-686"/>
    <n v="19"/>
    <x v="40"/>
  </r>
  <r>
    <d v="2008-05-14T00:00:00"/>
    <s v="413-93-89-926"/>
    <n v="245"/>
    <x v="40"/>
  </r>
  <r>
    <d v="2008-05-16T00:00:00"/>
    <s v="995-59-41-476"/>
    <n v="431"/>
    <x v="40"/>
  </r>
  <r>
    <d v="2008-05-16T00:00:00"/>
    <s v="254-14-00-156"/>
    <n v="252"/>
    <x v="40"/>
  </r>
  <r>
    <d v="2008-05-17T00:00:00"/>
    <s v="851-69-49-933"/>
    <n v="2"/>
    <x v="40"/>
  </r>
  <r>
    <d v="2008-05-18T00:00:00"/>
    <s v="043-34-53-278"/>
    <n v="52"/>
    <x v="40"/>
  </r>
  <r>
    <d v="2008-05-19T00:00:00"/>
    <s v="033-49-11-774"/>
    <n v="54"/>
    <x v="40"/>
  </r>
  <r>
    <d v="2008-05-19T00:00:00"/>
    <s v="531-65-00-714"/>
    <n v="4"/>
    <x v="40"/>
  </r>
  <r>
    <d v="2008-05-19T00:00:00"/>
    <s v="692-61-16-906"/>
    <n v="88"/>
    <x v="40"/>
  </r>
  <r>
    <d v="2008-05-22T00:00:00"/>
    <s v="269-65-16-447"/>
    <n v="152"/>
    <x v="40"/>
  </r>
  <r>
    <d v="2008-05-23T00:00:00"/>
    <s v="322-66-15-999"/>
    <n v="121"/>
    <x v="40"/>
  </r>
  <r>
    <d v="2008-05-24T00:00:00"/>
    <s v="269-65-16-447"/>
    <n v="77"/>
    <x v="40"/>
  </r>
  <r>
    <d v="2008-05-27T00:00:00"/>
    <s v="179-23-02-772"/>
    <n v="21"/>
    <x v="40"/>
  </r>
  <r>
    <d v="2008-05-28T00:00:00"/>
    <s v="692-61-16-906"/>
    <n v="48"/>
    <x v="40"/>
  </r>
  <r>
    <d v="2008-05-29T00:00:00"/>
    <s v="392-78-93-552"/>
    <n v="420"/>
    <x v="40"/>
  </r>
  <r>
    <d v="2008-05-30T00:00:00"/>
    <s v="254-14-00-156"/>
    <n v="443"/>
    <x v="40"/>
  </r>
  <r>
    <d v="2008-06-03T00:00:00"/>
    <s v="322-66-15-999"/>
    <n v="46"/>
    <x v="41"/>
  </r>
  <r>
    <d v="2008-06-04T00:00:00"/>
    <s v="554-09-13-964"/>
    <n v="3"/>
    <x v="41"/>
  </r>
  <r>
    <d v="2008-06-06T00:00:00"/>
    <s v="322-66-15-999"/>
    <n v="98"/>
    <x v="41"/>
  </r>
  <r>
    <d v="2008-06-06T00:00:00"/>
    <s v="780-78-31-328"/>
    <n v="18"/>
    <x v="41"/>
  </r>
  <r>
    <d v="2008-06-06T00:00:00"/>
    <s v="941-01-60-075"/>
    <n v="237"/>
    <x v="41"/>
  </r>
  <r>
    <d v="2008-06-06T00:00:00"/>
    <s v="935-78-99-209"/>
    <n v="64"/>
    <x v="41"/>
  </r>
  <r>
    <d v="2008-06-10T00:00:00"/>
    <s v="916-94-78-836"/>
    <n v="32"/>
    <x v="41"/>
  </r>
  <r>
    <d v="2008-06-15T00:00:00"/>
    <s v="749-02-70-623"/>
    <n v="30"/>
    <x v="41"/>
  </r>
  <r>
    <d v="2008-06-15T00:00:00"/>
    <s v="447-16-72-588"/>
    <n v="12"/>
    <x v="41"/>
  </r>
  <r>
    <d v="2008-06-16T00:00:00"/>
    <s v="884-31-58-627"/>
    <n v="138"/>
    <x v="41"/>
  </r>
  <r>
    <d v="2008-06-20T00:00:00"/>
    <s v="178-24-36-171"/>
    <n v="411"/>
    <x v="41"/>
  </r>
  <r>
    <d v="2008-06-23T00:00:00"/>
    <s v="033-49-11-774"/>
    <n v="152"/>
    <x v="41"/>
  </r>
  <r>
    <d v="2008-06-24T00:00:00"/>
    <s v="930-33-80-614"/>
    <n v="10"/>
    <x v="41"/>
  </r>
  <r>
    <d v="2008-06-25T00:00:00"/>
    <s v="269-65-16-447"/>
    <n v="75"/>
    <x v="41"/>
  </r>
  <r>
    <d v="2008-06-25T00:00:00"/>
    <s v="549-21-69-479"/>
    <n v="4"/>
    <x v="41"/>
  </r>
  <r>
    <d v="2008-06-27T00:00:00"/>
    <s v="170-26-38-135"/>
    <n v="2"/>
    <x v="41"/>
  </r>
  <r>
    <d v="2008-06-28T00:00:00"/>
    <s v="692-61-16-906"/>
    <n v="110"/>
    <x v="41"/>
  </r>
  <r>
    <d v="2008-06-29T00:00:00"/>
    <s v="968-49-97-804"/>
    <n v="161"/>
    <x v="41"/>
  </r>
  <r>
    <d v="2008-06-30T00:00:00"/>
    <s v="534-94-49-182"/>
    <n v="68"/>
    <x v="41"/>
  </r>
  <r>
    <d v="2008-07-02T00:00:00"/>
    <s v="322-66-15-999"/>
    <n v="30"/>
    <x v="42"/>
  </r>
  <r>
    <d v="2008-07-03T00:00:00"/>
    <s v="368-99-22-310"/>
    <n v="3"/>
    <x v="42"/>
  </r>
  <r>
    <d v="2008-07-08T00:00:00"/>
    <s v="941-01-60-075"/>
    <n v="117"/>
    <x v="42"/>
  </r>
  <r>
    <d v="2008-07-10T00:00:00"/>
    <s v="885-74-10-856"/>
    <n v="105"/>
    <x v="42"/>
  </r>
  <r>
    <d v="2008-07-10T00:00:00"/>
    <s v="089-90-67-935"/>
    <n v="6"/>
    <x v="42"/>
  </r>
  <r>
    <d v="2008-07-11T00:00:00"/>
    <s v="413-93-89-926"/>
    <n v="378"/>
    <x v="42"/>
  </r>
  <r>
    <d v="2008-07-14T00:00:00"/>
    <s v="513-33-14-553"/>
    <n v="76"/>
    <x v="42"/>
  </r>
  <r>
    <d v="2008-07-15T00:00:00"/>
    <s v="178-24-36-171"/>
    <n v="386"/>
    <x v="42"/>
  </r>
  <r>
    <d v="2008-07-16T00:00:00"/>
    <s v="941-01-60-075"/>
    <n v="132"/>
    <x v="42"/>
  </r>
  <r>
    <d v="2008-07-16T00:00:00"/>
    <s v="178-24-36-171"/>
    <n v="104"/>
    <x v="42"/>
  </r>
  <r>
    <d v="2008-07-17T00:00:00"/>
    <s v="392-78-93-552"/>
    <n v="380"/>
    <x v="42"/>
  </r>
  <r>
    <d v="2008-07-18T00:00:00"/>
    <s v="773-39-15-273"/>
    <n v="76"/>
    <x v="42"/>
  </r>
  <r>
    <d v="2008-07-18T00:00:00"/>
    <s v="410-52-79-946"/>
    <n v="194"/>
    <x v="42"/>
  </r>
  <r>
    <d v="2008-07-24T00:00:00"/>
    <s v="692-61-16-906"/>
    <n v="147"/>
    <x v="42"/>
  </r>
  <r>
    <d v="2008-07-27T00:00:00"/>
    <s v="178-24-36-171"/>
    <n v="319"/>
    <x v="42"/>
  </r>
  <r>
    <d v="2008-07-28T00:00:00"/>
    <s v="761-06-34-233"/>
    <n v="38"/>
    <x v="42"/>
  </r>
  <r>
    <d v="2008-08-02T00:00:00"/>
    <s v="378-70-08-798"/>
    <n v="31"/>
    <x v="43"/>
  </r>
  <r>
    <d v="2008-08-04T00:00:00"/>
    <s v="043-34-53-278"/>
    <n v="28"/>
    <x v="43"/>
  </r>
  <r>
    <d v="2008-08-04T00:00:00"/>
    <s v="194-54-73-711"/>
    <n v="15"/>
    <x v="43"/>
  </r>
  <r>
    <d v="2008-08-07T00:00:00"/>
    <s v="851-69-49-933"/>
    <n v="2"/>
    <x v="43"/>
  </r>
  <r>
    <d v="2008-08-07T00:00:00"/>
    <s v="430-67-31-549"/>
    <n v="16"/>
    <x v="43"/>
  </r>
  <r>
    <d v="2008-08-09T00:00:00"/>
    <s v="773-39-15-273"/>
    <n v="83"/>
    <x v="43"/>
  </r>
  <r>
    <d v="2008-08-10T00:00:00"/>
    <s v="093-96-93-428"/>
    <n v="16"/>
    <x v="43"/>
  </r>
  <r>
    <d v="2008-08-11T00:00:00"/>
    <s v="847-48-41-699"/>
    <n v="397"/>
    <x v="43"/>
  </r>
  <r>
    <d v="2008-08-11T00:00:00"/>
    <s v="773-39-15-273"/>
    <n v="184"/>
    <x v="43"/>
  </r>
  <r>
    <d v="2008-08-13T00:00:00"/>
    <s v="773-39-15-273"/>
    <n v="55"/>
    <x v="43"/>
  </r>
  <r>
    <d v="2008-08-14T00:00:00"/>
    <s v="513-33-14-553"/>
    <n v="107"/>
    <x v="43"/>
  </r>
  <r>
    <d v="2008-08-16T00:00:00"/>
    <s v="513-33-14-553"/>
    <n v="127"/>
    <x v="43"/>
  </r>
  <r>
    <d v="2008-08-19T00:00:00"/>
    <s v="268-62-97-556"/>
    <n v="122"/>
    <x v="43"/>
  </r>
  <r>
    <d v="2008-08-19T00:00:00"/>
    <s v="269-65-16-447"/>
    <n v="107"/>
    <x v="43"/>
  </r>
  <r>
    <d v="2008-08-21T00:00:00"/>
    <s v="178-24-36-171"/>
    <n v="113"/>
    <x v="43"/>
  </r>
  <r>
    <d v="2008-08-21T00:00:00"/>
    <s v="254-14-00-156"/>
    <n v="297"/>
    <x v="43"/>
  </r>
  <r>
    <d v="2008-08-22T00:00:00"/>
    <s v="599-00-55-316"/>
    <n v="14"/>
    <x v="43"/>
  </r>
  <r>
    <d v="2008-08-24T00:00:00"/>
    <s v="495-93-92-849"/>
    <n v="188"/>
    <x v="43"/>
  </r>
  <r>
    <d v="2008-08-26T00:00:00"/>
    <s v="288-84-37-922"/>
    <n v="11"/>
    <x v="43"/>
  </r>
  <r>
    <d v="2008-08-29T00:00:00"/>
    <s v="378-70-08-798"/>
    <n v="105"/>
    <x v="43"/>
  </r>
  <r>
    <d v="2008-08-30T00:00:00"/>
    <s v="811-91-92-867"/>
    <n v="18"/>
    <x v="43"/>
  </r>
  <r>
    <d v="2008-08-30T00:00:00"/>
    <s v="254-14-00-156"/>
    <n v="418"/>
    <x v="43"/>
  </r>
  <r>
    <d v="2008-08-31T00:00:00"/>
    <s v="639-61-50-913"/>
    <n v="4"/>
    <x v="43"/>
  </r>
  <r>
    <d v="2008-08-31T00:00:00"/>
    <s v="609-57-46-753"/>
    <n v="5"/>
    <x v="43"/>
  </r>
  <r>
    <d v="2008-09-01T00:00:00"/>
    <s v="995-59-41-476"/>
    <n v="346"/>
    <x v="44"/>
  </r>
  <r>
    <d v="2008-09-03T00:00:00"/>
    <s v="847-48-41-699"/>
    <n v="417"/>
    <x v="44"/>
  </r>
  <r>
    <d v="2008-09-05T00:00:00"/>
    <s v="115-65-39-258"/>
    <n v="35"/>
    <x v="44"/>
  </r>
  <r>
    <d v="2008-09-05T00:00:00"/>
    <s v="944-16-93-033"/>
    <n v="6"/>
    <x v="44"/>
  </r>
  <r>
    <d v="2008-09-06T00:00:00"/>
    <s v="941-01-60-075"/>
    <n v="322"/>
    <x v="44"/>
  </r>
  <r>
    <d v="2008-09-06T00:00:00"/>
    <s v="916-94-78-836"/>
    <n v="150"/>
    <x v="44"/>
  </r>
  <r>
    <d v="2008-09-07T00:00:00"/>
    <s v="799-94-72-837"/>
    <n v="492"/>
    <x v="44"/>
  </r>
  <r>
    <d v="2008-09-11T00:00:00"/>
    <s v="269-65-16-447"/>
    <n v="93"/>
    <x v="44"/>
  </r>
  <r>
    <d v="2008-09-14T00:00:00"/>
    <s v="692-61-16-906"/>
    <n v="64"/>
    <x v="44"/>
  </r>
  <r>
    <d v="2008-09-14T00:00:00"/>
    <s v="403-50-07-403"/>
    <n v="7"/>
    <x v="44"/>
  </r>
  <r>
    <d v="2008-09-14T00:00:00"/>
    <s v="269-65-16-447"/>
    <n v="90"/>
    <x v="44"/>
  </r>
  <r>
    <d v="2008-09-21T00:00:00"/>
    <s v="941-01-60-075"/>
    <n v="136"/>
    <x v="44"/>
  </r>
  <r>
    <d v="2008-09-22T00:00:00"/>
    <s v="080-51-85-809"/>
    <n v="104"/>
    <x v="44"/>
  </r>
  <r>
    <d v="2008-09-22T00:00:00"/>
    <s v="736-91-47-235"/>
    <n v="1"/>
    <x v="44"/>
  </r>
  <r>
    <d v="2008-09-23T00:00:00"/>
    <s v="935-78-99-209"/>
    <n v="52"/>
    <x v="44"/>
  </r>
  <r>
    <d v="2008-09-23T00:00:00"/>
    <s v="392-78-93-552"/>
    <n v="203"/>
    <x v="44"/>
  </r>
  <r>
    <d v="2008-09-25T00:00:00"/>
    <s v="534-94-49-182"/>
    <n v="183"/>
    <x v="44"/>
  </r>
  <r>
    <d v="2008-09-26T00:00:00"/>
    <s v="692-61-16-906"/>
    <n v="182"/>
    <x v="44"/>
  </r>
  <r>
    <d v="2008-09-28T00:00:00"/>
    <s v="392-78-93-552"/>
    <n v="383"/>
    <x v="44"/>
  </r>
  <r>
    <d v="2008-10-01T00:00:00"/>
    <s v="178-24-36-171"/>
    <n v="113"/>
    <x v="45"/>
  </r>
  <r>
    <d v="2008-10-01T00:00:00"/>
    <s v="620-15-33-614"/>
    <n v="154"/>
    <x v="45"/>
  </r>
  <r>
    <d v="2008-10-01T00:00:00"/>
    <s v="205-96-13-336"/>
    <n v="8"/>
    <x v="45"/>
  </r>
  <r>
    <d v="2008-10-04T00:00:00"/>
    <s v="244-64-83-142"/>
    <n v="5"/>
    <x v="45"/>
  </r>
  <r>
    <d v="2008-10-04T00:00:00"/>
    <s v="159-34-45-151"/>
    <n v="14"/>
    <x v="45"/>
  </r>
  <r>
    <d v="2008-10-06T00:00:00"/>
    <s v="884-31-58-627"/>
    <n v="27"/>
    <x v="45"/>
  </r>
  <r>
    <d v="2008-10-06T00:00:00"/>
    <s v="885-74-10-856"/>
    <n v="141"/>
    <x v="45"/>
  </r>
  <r>
    <d v="2008-10-08T00:00:00"/>
    <s v="180-17-78-339"/>
    <n v="14"/>
    <x v="45"/>
  </r>
  <r>
    <d v="2008-10-08T00:00:00"/>
    <s v="935-78-99-209"/>
    <n v="136"/>
    <x v="45"/>
  </r>
  <r>
    <d v="2008-10-08T00:00:00"/>
    <s v="594-18-15-403"/>
    <n v="378"/>
    <x v="45"/>
  </r>
  <r>
    <d v="2008-10-08T00:00:00"/>
    <s v="270-90-07-560"/>
    <n v="12"/>
    <x v="45"/>
  </r>
  <r>
    <d v="2008-10-11T00:00:00"/>
    <s v="392-78-93-552"/>
    <n v="284"/>
    <x v="45"/>
  </r>
  <r>
    <d v="2008-10-12T00:00:00"/>
    <s v="080-51-85-809"/>
    <n v="54"/>
    <x v="45"/>
  </r>
  <r>
    <d v="2008-10-12T00:00:00"/>
    <s v="935-78-99-209"/>
    <n v="51"/>
    <x v="45"/>
  </r>
  <r>
    <d v="2008-10-12T00:00:00"/>
    <s v="322-66-15-999"/>
    <n v="159"/>
    <x v="45"/>
  </r>
  <r>
    <d v="2008-10-17T00:00:00"/>
    <s v="847-48-41-699"/>
    <n v="351"/>
    <x v="45"/>
  </r>
  <r>
    <d v="2008-10-17T00:00:00"/>
    <s v="178-24-36-171"/>
    <n v="390"/>
    <x v="45"/>
  </r>
  <r>
    <d v="2008-10-17T00:00:00"/>
    <s v="019-98-81-222"/>
    <n v="4"/>
    <x v="45"/>
  </r>
  <r>
    <d v="2008-10-18T00:00:00"/>
    <s v="968-49-97-804"/>
    <n v="140"/>
    <x v="45"/>
  </r>
  <r>
    <d v="2008-10-19T00:00:00"/>
    <s v="941-01-60-075"/>
    <n v="125"/>
    <x v="45"/>
  </r>
  <r>
    <d v="2008-10-19T00:00:00"/>
    <s v="527-15-00-673"/>
    <n v="97"/>
    <x v="45"/>
  </r>
  <r>
    <d v="2008-10-22T00:00:00"/>
    <s v="527-15-00-673"/>
    <n v="190"/>
    <x v="45"/>
  </r>
  <r>
    <d v="2008-10-24T00:00:00"/>
    <s v="799-94-72-837"/>
    <n v="415"/>
    <x v="45"/>
  </r>
  <r>
    <d v="2008-10-26T00:00:00"/>
    <s v="847-48-41-699"/>
    <n v="269"/>
    <x v="45"/>
  </r>
  <r>
    <d v="2008-10-26T00:00:00"/>
    <s v="822-52-42-474"/>
    <n v="11"/>
    <x v="45"/>
  </r>
  <r>
    <d v="2008-10-26T00:00:00"/>
    <s v="392-78-93-552"/>
    <n v="162"/>
    <x v="45"/>
  </r>
  <r>
    <d v="2008-11-05T00:00:00"/>
    <s v="269-65-16-447"/>
    <n v="75"/>
    <x v="46"/>
  </r>
  <r>
    <d v="2008-11-07T00:00:00"/>
    <s v="178-24-36-171"/>
    <n v="358"/>
    <x v="46"/>
  </r>
  <r>
    <d v="2008-11-08T00:00:00"/>
    <s v="885-74-10-856"/>
    <n v="198"/>
    <x v="46"/>
  </r>
  <r>
    <d v="2008-11-11T00:00:00"/>
    <s v="178-24-36-171"/>
    <n v="189"/>
    <x v="46"/>
  </r>
  <r>
    <d v="2008-11-12T00:00:00"/>
    <s v="337-27-67-378"/>
    <n v="226"/>
    <x v="46"/>
  </r>
  <r>
    <d v="2008-11-13T00:00:00"/>
    <s v="322-66-15-999"/>
    <n v="94"/>
    <x v="46"/>
  </r>
  <r>
    <d v="2008-11-18T00:00:00"/>
    <s v="941-01-60-075"/>
    <n v="401"/>
    <x v="46"/>
  </r>
  <r>
    <d v="2008-11-19T00:00:00"/>
    <s v="513-33-14-553"/>
    <n v="52"/>
    <x v="46"/>
  </r>
  <r>
    <d v="2008-11-20T00:00:00"/>
    <s v="904-16-42-385"/>
    <n v="189"/>
    <x v="46"/>
  </r>
  <r>
    <d v="2008-11-22T00:00:00"/>
    <s v="413-93-89-926"/>
    <n v="201"/>
    <x v="46"/>
  </r>
  <r>
    <d v="2008-11-23T00:00:00"/>
    <s v="178-24-36-171"/>
    <n v="235"/>
    <x v="46"/>
  </r>
  <r>
    <d v="2008-11-24T00:00:00"/>
    <s v="322-66-15-999"/>
    <n v="78"/>
    <x v="46"/>
  </r>
  <r>
    <d v="2008-11-24T00:00:00"/>
    <s v="080-77-49-649"/>
    <n v="13"/>
    <x v="46"/>
  </r>
  <r>
    <d v="2008-11-24T00:00:00"/>
    <s v="910-38-33-489"/>
    <n v="196"/>
    <x v="46"/>
  </r>
  <r>
    <d v="2008-11-28T00:00:00"/>
    <s v="982-09-19-706"/>
    <n v="11"/>
    <x v="46"/>
  </r>
  <r>
    <d v="2008-11-28T00:00:00"/>
    <s v="547-03-32-866"/>
    <n v="17"/>
    <x v="46"/>
  </r>
  <r>
    <d v="2008-11-29T00:00:00"/>
    <s v="596-37-06-465"/>
    <n v="4"/>
    <x v="46"/>
  </r>
  <r>
    <d v="2008-12-03T00:00:00"/>
    <s v="753-35-55-536"/>
    <n v="17"/>
    <x v="47"/>
  </r>
  <r>
    <d v="2008-12-03T00:00:00"/>
    <s v="857-68-68-600"/>
    <n v="1"/>
    <x v="47"/>
  </r>
  <r>
    <d v="2008-12-08T00:00:00"/>
    <s v="775-48-66-885"/>
    <n v="6"/>
    <x v="47"/>
  </r>
  <r>
    <d v="2008-12-08T00:00:00"/>
    <s v="254-14-00-156"/>
    <n v="496"/>
    <x v="47"/>
  </r>
  <r>
    <d v="2008-12-12T00:00:00"/>
    <s v="594-18-15-403"/>
    <n v="363"/>
    <x v="47"/>
  </r>
  <r>
    <d v="2008-12-15T00:00:00"/>
    <s v="594-18-15-403"/>
    <n v="491"/>
    <x v="47"/>
  </r>
  <r>
    <d v="2008-12-15T00:00:00"/>
    <s v="413-93-89-926"/>
    <n v="369"/>
    <x v="47"/>
  </r>
  <r>
    <d v="2008-12-17T00:00:00"/>
    <s v="527-15-00-673"/>
    <n v="60"/>
    <x v="47"/>
  </r>
  <r>
    <d v="2008-12-18T00:00:00"/>
    <s v="910-38-33-489"/>
    <n v="35"/>
    <x v="47"/>
  </r>
  <r>
    <d v="2008-12-21T00:00:00"/>
    <s v="254-14-00-156"/>
    <n v="121"/>
    <x v="47"/>
  </r>
  <r>
    <d v="2008-12-21T00:00:00"/>
    <s v="941-01-60-075"/>
    <n v="442"/>
    <x v="47"/>
  </r>
  <r>
    <d v="2008-12-22T00:00:00"/>
    <s v="254-14-00-156"/>
    <n v="338"/>
    <x v="47"/>
  </r>
  <r>
    <d v="2008-12-23T00:00:00"/>
    <s v="935-78-99-209"/>
    <n v="94"/>
    <x v="47"/>
  </r>
  <r>
    <d v="2008-12-26T00:00:00"/>
    <s v="369-43-03-176"/>
    <n v="14"/>
    <x v="47"/>
  </r>
  <r>
    <d v="2008-12-27T00:00:00"/>
    <s v="824-54-79-834"/>
    <n v="2"/>
    <x v="47"/>
  </r>
  <r>
    <d v="2008-12-29T00:00:00"/>
    <s v="799-94-72-837"/>
    <n v="110"/>
    <x v="47"/>
  </r>
  <r>
    <d v="2008-12-30T00:00:00"/>
    <s v="277-10-19-546"/>
    <n v="18"/>
    <x v="47"/>
  </r>
  <r>
    <d v="2008-12-30T00:00:00"/>
    <s v="964-69-89-011"/>
    <n v="7"/>
    <x v="47"/>
  </r>
  <r>
    <d v="2009-01-01T00:00:00"/>
    <s v="534-38-74-959"/>
    <n v="2"/>
    <x v="48"/>
  </r>
  <r>
    <d v="2009-01-02T00:00:00"/>
    <s v="916-94-78-836"/>
    <n v="188"/>
    <x v="48"/>
  </r>
  <r>
    <d v="2009-01-06T00:00:00"/>
    <s v="550-69-18-758"/>
    <n v="11"/>
    <x v="48"/>
  </r>
  <r>
    <d v="2009-01-06T00:00:00"/>
    <s v="799-94-72-837"/>
    <n v="129"/>
    <x v="48"/>
  </r>
  <r>
    <d v="2009-01-06T00:00:00"/>
    <s v="692-61-16-906"/>
    <n v="117"/>
    <x v="48"/>
  </r>
  <r>
    <d v="2009-01-08T00:00:00"/>
    <s v="054-09-46-315"/>
    <n v="11"/>
    <x v="48"/>
  </r>
  <r>
    <d v="2009-01-10T00:00:00"/>
    <s v="692-61-16-906"/>
    <n v="186"/>
    <x v="48"/>
  </r>
  <r>
    <d v="2009-01-11T00:00:00"/>
    <s v="269-65-16-447"/>
    <n v="40"/>
    <x v="48"/>
  </r>
  <r>
    <d v="2009-01-16T00:00:00"/>
    <s v="596-37-06-465"/>
    <n v="6"/>
    <x v="48"/>
  </r>
  <r>
    <d v="2009-01-18T00:00:00"/>
    <s v="322-66-15-999"/>
    <n v="153"/>
    <x v="48"/>
  </r>
  <r>
    <d v="2009-01-19T00:00:00"/>
    <s v="392-78-93-552"/>
    <n v="163"/>
    <x v="48"/>
  </r>
  <r>
    <d v="2009-01-21T00:00:00"/>
    <s v="337-81-35-067"/>
    <n v="16"/>
    <x v="48"/>
  </r>
  <r>
    <d v="2009-01-22T00:00:00"/>
    <s v="410-52-79-946"/>
    <n v="161"/>
    <x v="48"/>
  </r>
  <r>
    <d v="2009-01-23T00:00:00"/>
    <s v="801-63-85-001"/>
    <n v="5"/>
    <x v="48"/>
  </r>
  <r>
    <d v="2009-01-26T00:00:00"/>
    <s v="534-94-49-182"/>
    <n v="200"/>
    <x v="48"/>
  </r>
  <r>
    <d v="2009-01-30T00:00:00"/>
    <s v="272-67-67-068"/>
    <n v="11"/>
    <x v="48"/>
  </r>
  <r>
    <d v="2009-02-03T00:00:00"/>
    <s v="172-30-09-104"/>
    <n v="14"/>
    <x v="49"/>
  </r>
  <r>
    <d v="2009-02-05T00:00:00"/>
    <s v="254-14-00-156"/>
    <n v="469"/>
    <x v="49"/>
  </r>
  <r>
    <d v="2009-02-09T00:00:00"/>
    <s v="766-05-70-009"/>
    <n v="11"/>
    <x v="49"/>
  </r>
  <r>
    <d v="2009-02-09T00:00:00"/>
    <s v="799-94-72-837"/>
    <n v="423"/>
    <x v="49"/>
  </r>
  <r>
    <d v="2009-02-09T00:00:00"/>
    <s v="093-96-93-428"/>
    <n v="9"/>
    <x v="49"/>
  </r>
  <r>
    <d v="2009-02-09T00:00:00"/>
    <s v="284-59-84-568"/>
    <n v="3"/>
    <x v="49"/>
  </r>
  <r>
    <d v="2009-02-10T00:00:00"/>
    <s v="178-24-36-171"/>
    <n v="186"/>
    <x v="49"/>
  </r>
  <r>
    <d v="2009-02-10T00:00:00"/>
    <s v="254-14-00-156"/>
    <n v="390"/>
    <x v="49"/>
  </r>
  <r>
    <d v="2009-02-11T00:00:00"/>
    <s v="594-18-15-403"/>
    <n v="445"/>
    <x v="49"/>
  </r>
  <r>
    <d v="2009-02-12T00:00:00"/>
    <s v="941-01-60-075"/>
    <n v="241"/>
    <x v="49"/>
  </r>
  <r>
    <d v="2009-02-12T00:00:00"/>
    <s v="665-06-94-730"/>
    <n v="3"/>
    <x v="49"/>
  </r>
  <r>
    <d v="2009-02-14T00:00:00"/>
    <s v="033-49-11-774"/>
    <n v="50"/>
    <x v="49"/>
  </r>
  <r>
    <d v="2009-02-15T00:00:00"/>
    <s v="337-27-67-378"/>
    <n v="284"/>
    <x v="49"/>
  </r>
  <r>
    <d v="2009-02-16T00:00:00"/>
    <s v="847-48-41-699"/>
    <n v="395"/>
    <x v="49"/>
  </r>
  <r>
    <d v="2009-02-18T00:00:00"/>
    <s v="594-18-15-403"/>
    <n v="290"/>
    <x v="49"/>
  </r>
  <r>
    <d v="2009-02-19T00:00:00"/>
    <s v="178-24-36-171"/>
    <n v="361"/>
    <x v="49"/>
  </r>
  <r>
    <d v="2009-02-21T00:00:00"/>
    <s v="413-93-89-926"/>
    <n v="355"/>
    <x v="49"/>
  </r>
  <r>
    <d v="2009-02-22T00:00:00"/>
    <s v="534-50-90-387"/>
    <n v="19"/>
    <x v="49"/>
  </r>
  <r>
    <d v="2009-02-24T00:00:00"/>
    <s v="495-93-92-849"/>
    <n v="32"/>
    <x v="49"/>
  </r>
  <r>
    <d v="2009-02-27T00:00:00"/>
    <s v="240-56-56-791"/>
    <n v="13"/>
    <x v="49"/>
  </r>
  <r>
    <d v="2009-02-27T00:00:00"/>
    <s v="392-78-93-552"/>
    <n v="156"/>
    <x v="49"/>
  </r>
  <r>
    <d v="2009-03-01T00:00:00"/>
    <s v="204-35-99-685"/>
    <n v="20"/>
    <x v="50"/>
  </r>
  <r>
    <d v="2009-03-02T00:00:00"/>
    <s v="904-16-42-385"/>
    <n v="112"/>
    <x v="50"/>
  </r>
  <r>
    <d v="2009-03-05T00:00:00"/>
    <s v="254-14-00-156"/>
    <n v="110"/>
    <x v="50"/>
  </r>
  <r>
    <d v="2009-03-06T00:00:00"/>
    <s v="789-52-61-433"/>
    <n v="4"/>
    <x v="50"/>
  </r>
  <r>
    <d v="2009-03-13T00:00:00"/>
    <s v="281-47-91-148"/>
    <n v="18"/>
    <x v="50"/>
  </r>
  <r>
    <d v="2009-03-17T00:00:00"/>
    <s v="910-38-33-489"/>
    <n v="60"/>
    <x v="50"/>
  </r>
  <r>
    <d v="2009-03-17T00:00:00"/>
    <s v="140-36-11-559"/>
    <n v="14"/>
    <x v="50"/>
  </r>
  <r>
    <d v="2009-03-17T00:00:00"/>
    <s v="378-70-08-798"/>
    <n v="24"/>
    <x v="50"/>
  </r>
  <r>
    <d v="2009-03-19T00:00:00"/>
    <s v="178-24-36-171"/>
    <n v="145"/>
    <x v="50"/>
  </r>
  <r>
    <d v="2009-03-19T00:00:00"/>
    <s v="941-01-60-075"/>
    <n v="393"/>
    <x v="50"/>
  </r>
  <r>
    <d v="2009-03-21T00:00:00"/>
    <s v="378-70-08-798"/>
    <n v="73"/>
    <x v="50"/>
  </r>
  <r>
    <d v="2009-03-21T00:00:00"/>
    <s v="885-74-10-856"/>
    <n v="136"/>
    <x v="50"/>
  </r>
  <r>
    <d v="2009-03-22T00:00:00"/>
    <s v="392-78-93-552"/>
    <n v="422"/>
    <x v="50"/>
  </r>
  <r>
    <d v="2009-03-23T00:00:00"/>
    <s v="847-48-41-699"/>
    <n v="187"/>
    <x v="50"/>
  </r>
  <r>
    <d v="2009-03-25T00:00:00"/>
    <s v="269-65-16-447"/>
    <n v="58"/>
    <x v="50"/>
  </r>
  <r>
    <d v="2009-03-26T00:00:00"/>
    <s v="392-78-93-552"/>
    <n v="436"/>
    <x v="50"/>
  </r>
  <r>
    <d v="2009-03-30T00:00:00"/>
    <s v="799-94-72-837"/>
    <n v="406"/>
    <x v="50"/>
  </r>
  <r>
    <d v="2009-04-01T00:00:00"/>
    <s v="799-94-72-837"/>
    <n v="108"/>
    <x v="51"/>
  </r>
  <r>
    <d v="2009-04-02T00:00:00"/>
    <s v="773-41-40-060"/>
    <n v="10"/>
    <x v="51"/>
  </r>
  <r>
    <d v="2009-04-03T00:00:00"/>
    <s v="916-94-78-836"/>
    <n v="153"/>
    <x v="51"/>
  </r>
  <r>
    <d v="2009-04-05T00:00:00"/>
    <s v="653-45-64-141"/>
    <n v="3"/>
    <x v="51"/>
  </r>
  <r>
    <d v="2009-04-06T00:00:00"/>
    <s v="935-78-99-209"/>
    <n v="109"/>
    <x v="51"/>
  </r>
  <r>
    <d v="2009-04-08T00:00:00"/>
    <s v="804-82-65-826"/>
    <n v="9"/>
    <x v="51"/>
  </r>
  <r>
    <d v="2009-04-08T00:00:00"/>
    <s v="495-93-92-849"/>
    <n v="112"/>
    <x v="51"/>
  </r>
  <r>
    <d v="2009-04-13T00:00:00"/>
    <s v="080-51-85-809"/>
    <n v="29"/>
    <x v="51"/>
  </r>
  <r>
    <d v="2009-04-13T00:00:00"/>
    <s v="941-01-60-075"/>
    <n v="310"/>
    <x v="51"/>
  </r>
  <r>
    <d v="2009-04-15T00:00:00"/>
    <s v="322-66-15-999"/>
    <n v="107"/>
    <x v="51"/>
  </r>
  <r>
    <d v="2009-04-18T00:00:00"/>
    <s v="885-74-10-856"/>
    <n v="26"/>
    <x v="51"/>
  </r>
  <r>
    <d v="2009-04-20T00:00:00"/>
    <s v="935-78-99-209"/>
    <n v="114"/>
    <x v="51"/>
  </r>
  <r>
    <d v="2009-04-21T00:00:00"/>
    <s v="930-33-80-614"/>
    <n v="4"/>
    <x v="51"/>
  </r>
  <r>
    <d v="2009-04-22T00:00:00"/>
    <s v="058-15-94-554"/>
    <n v="15"/>
    <x v="51"/>
  </r>
  <r>
    <d v="2009-04-26T00:00:00"/>
    <s v="527-15-00-673"/>
    <n v="144"/>
    <x v="51"/>
  </r>
  <r>
    <d v="2009-04-30T00:00:00"/>
    <s v="594-18-15-403"/>
    <n v="110"/>
    <x v="51"/>
  </r>
  <r>
    <d v="2009-04-30T00:00:00"/>
    <s v="916-94-78-836"/>
    <n v="105"/>
    <x v="51"/>
  </r>
  <r>
    <d v="2009-05-02T00:00:00"/>
    <s v="495-93-92-849"/>
    <n v="51"/>
    <x v="52"/>
  </r>
  <r>
    <d v="2009-05-04T00:00:00"/>
    <s v="295-31-73-319"/>
    <n v="1"/>
    <x v="52"/>
  </r>
  <r>
    <d v="2009-05-04T00:00:00"/>
    <s v="193-47-03-638"/>
    <n v="8"/>
    <x v="52"/>
  </r>
  <r>
    <d v="2009-05-06T00:00:00"/>
    <s v="847-48-41-699"/>
    <n v="128"/>
    <x v="52"/>
  </r>
  <r>
    <d v="2009-05-09T00:00:00"/>
    <s v="277-10-19-546"/>
    <n v="9"/>
    <x v="52"/>
  </r>
  <r>
    <d v="2009-05-15T00:00:00"/>
    <s v="847-48-41-699"/>
    <n v="291"/>
    <x v="52"/>
  </r>
  <r>
    <d v="2009-05-16T00:00:00"/>
    <s v="799-94-72-837"/>
    <n v="261"/>
    <x v="52"/>
  </r>
  <r>
    <d v="2009-05-18T00:00:00"/>
    <s v="495-93-92-849"/>
    <n v="192"/>
    <x v="52"/>
  </r>
  <r>
    <d v="2009-05-18T00:00:00"/>
    <s v="254-14-00-156"/>
    <n v="319"/>
    <x v="52"/>
  </r>
  <r>
    <d v="2009-05-20T00:00:00"/>
    <s v="392-78-93-552"/>
    <n v="393"/>
    <x v="52"/>
  </r>
  <r>
    <d v="2009-05-24T00:00:00"/>
    <s v="307-98-17-187"/>
    <n v="13"/>
    <x v="52"/>
  </r>
  <r>
    <d v="2009-05-25T00:00:00"/>
    <s v="941-01-60-075"/>
    <n v="380"/>
    <x v="52"/>
  </r>
  <r>
    <d v="2009-05-26T00:00:00"/>
    <s v="916-94-78-836"/>
    <n v="36"/>
    <x v="52"/>
  </r>
  <r>
    <d v="2009-05-29T00:00:00"/>
    <s v="268-62-97-556"/>
    <n v="179"/>
    <x v="52"/>
  </r>
  <r>
    <d v="2009-05-31T00:00:00"/>
    <s v="378-70-08-798"/>
    <n v="111"/>
    <x v="52"/>
  </r>
  <r>
    <d v="2009-06-01T00:00:00"/>
    <s v="885-74-10-856"/>
    <n v="36"/>
    <x v="53"/>
  </r>
  <r>
    <d v="2009-06-01T00:00:00"/>
    <s v="749-02-70-623"/>
    <n v="120"/>
    <x v="53"/>
  </r>
  <r>
    <d v="2009-06-05T00:00:00"/>
    <s v="711-39-55-294"/>
    <n v="11"/>
    <x v="53"/>
  </r>
  <r>
    <d v="2009-06-07T00:00:00"/>
    <s v="080-77-49-649"/>
    <n v="15"/>
    <x v="53"/>
  </r>
  <r>
    <d v="2009-06-07T00:00:00"/>
    <s v="715-03-63-213"/>
    <n v="4"/>
    <x v="53"/>
  </r>
  <r>
    <d v="2009-06-10T00:00:00"/>
    <s v="940-29-78-846"/>
    <n v="11"/>
    <x v="53"/>
  </r>
  <r>
    <d v="2009-06-13T00:00:00"/>
    <s v="128-91-02-348"/>
    <n v="9"/>
    <x v="53"/>
  </r>
  <r>
    <d v="2009-06-14T00:00:00"/>
    <s v="941-01-60-075"/>
    <n v="498"/>
    <x v="53"/>
  </r>
  <r>
    <d v="2009-06-16T00:00:00"/>
    <s v="392-78-93-552"/>
    <n v="350"/>
    <x v="53"/>
  </r>
  <r>
    <d v="2009-06-16T00:00:00"/>
    <s v="885-74-10-856"/>
    <n v="191"/>
    <x v="53"/>
  </r>
  <r>
    <d v="2009-06-16T00:00:00"/>
    <s v="847-48-41-699"/>
    <n v="402"/>
    <x v="53"/>
  </r>
  <r>
    <d v="2009-06-20T00:00:00"/>
    <s v="513-33-14-553"/>
    <n v="140"/>
    <x v="53"/>
  </r>
  <r>
    <d v="2009-06-21T00:00:00"/>
    <s v="395-19-63-367"/>
    <n v="3"/>
    <x v="53"/>
  </r>
  <r>
    <d v="2009-06-23T00:00:00"/>
    <s v="495-93-92-849"/>
    <n v="25"/>
    <x v="53"/>
  </r>
  <r>
    <d v="2009-06-28T00:00:00"/>
    <s v="737-62-05-770"/>
    <n v="7"/>
    <x v="53"/>
  </r>
  <r>
    <d v="2009-06-30T00:00:00"/>
    <s v="277-20-90-210"/>
    <n v="17"/>
    <x v="53"/>
  </r>
  <r>
    <d v="2009-06-30T00:00:00"/>
    <s v="847-48-41-699"/>
    <n v="479"/>
    <x v="53"/>
  </r>
  <r>
    <d v="2009-06-30T00:00:00"/>
    <s v="405-18-48-099"/>
    <n v="6"/>
    <x v="53"/>
  </r>
  <r>
    <d v="2009-06-30T00:00:00"/>
    <s v="351-06-97-406"/>
    <n v="10"/>
    <x v="53"/>
  </r>
  <r>
    <d v="2009-07-01T00:00:00"/>
    <s v="665-06-94-730"/>
    <n v="2"/>
    <x v="54"/>
  </r>
  <r>
    <d v="2009-07-03T00:00:00"/>
    <s v="270-87-86-398"/>
    <n v="13"/>
    <x v="54"/>
  </r>
  <r>
    <d v="2009-07-06T00:00:00"/>
    <s v="204-35-99-685"/>
    <n v="12"/>
    <x v="54"/>
  </r>
  <r>
    <d v="2009-07-06T00:00:00"/>
    <s v="594-18-15-403"/>
    <n v="191"/>
    <x v="54"/>
  </r>
  <r>
    <d v="2009-07-06T00:00:00"/>
    <s v="749-02-70-623"/>
    <n v="123"/>
    <x v="54"/>
  </r>
  <r>
    <d v="2009-07-07T00:00:00"/>
    <s v="269-65-16-447"/>
    <n v="66"/>
    <x v="54"/>
  </r>
  <r>
    <d v="2009-07-08T00:00:00"/>
    <s v="692-61-16-906"/>
    <n v="132"/>
    <x v="54"/>
  </r>
  <r>
    <d v="2009-07-12T00:00:00"/>
    <s v="547-99-88-807"/>
    <n v="9"/>
    <x v="54"/>
  </r>
  <r>
    <d v="2009-07-12T00:00:00"/>
    <s v="773-39-15-273"/>
    <n v="111"/>
    <x v="54"/>
  </r>
  <r>
    <d v="2009-07-13T00:00:00"/>
    <s v="080-51-85-809"/>
    <n v="163"/>
    <x v="54"/>
  </r>
  <r>
    <d v="2009-07-13T00:00:00"/>
    <s v="208-84-31-216"/>
    <n v="4"/>
    <x v="54"/>
  </r>
  <r>
    <d v="2009-07-15T00:00:00"/>
    <s v="295-31-73-319"/>
    <n v="10"/>
    <x v="54"/>
  </r>
  <r>
    <d v="2009-07-16T00:00:00"/>
    <s v="847-48-41-699"/>
    <n v="457"/>
    <x v="54"/>
  </r>
  <r>
    <d v="2009-07-18T00:00:00"/>
    <s v="941-01-60-075"/>
    <n v="260"/>
    <x v="54"/>
  </r>
  <r>
    <d v="2009-07-19T00:00:00"/>
    <s v="950-40-82-698"/>
    <n v="181"/>
    <x v="54"/>
  </r>
  <r>
    <d v="2009-07-20T00:00:00"/>
    <s v="941-01-60-075"/>
    <n v="144"/>
    <x v="54"/>
  </r>
  <r>
    <d v="2009-07-21T00:00:00"/>
    <s v="178-24-36-171"/>
    <n v="246"/>
    <x v="54"/>
  </r>
  <r>
    <d v="2009-07-23T00:00:00"/>
    <s v="531-81-72-734"/>
    <n v="10"/>
    <x v="54"/>
  </r>
  <r>
    <d v="2009-07-25T00:00:00"/>
    <s v="294-48-56-993"/>
    <n v="148"/>
    <x v="54"/>
  </r>
  <r>
    <d v="2009-07-27T00:00:00"/>
    <s v="968-49-97-804"/>
    <n v="24"/>
    <x v="54"/>
  </r>
  <r>
    <d v="2009-07-30T00:00:00"/>
    <s v="410-52-79-946"/>
    <n v="66"/>
    <x v="54"/>
  </r>
  <r>
    <d v="2009-08-02T00:00:00"/>
    <s v="392-78-93-552"/>
    <n v="333"/>
    <x v="55"/>
  </r>
  <r>
    <d v="2009-08-02T00:00:00"/>
    <s v="916-94-78-836"/>
    <n v="194"/>
    <x v="55"/>
  </r>
  <r>
    <d v="2009-08-06T00:00:00"/>
    <s v="269-65-16-447"/>
    <n v="154"/>
    <x v="55"/>
  </r>
  <r>
    <d v="2009-08-06T00:00:00"/>
    <s v="322-66-15-999"/>
    <n v="100"/>
    <x v="55"/>
  </r>
  <r>
    <d v="2009-08-06T00:00:00"/>
    <s v="369-43-03-176"/>
    <n v="18"/>
    <x v="55"/>
  </r>
  <r>
    <d v="2009-08-06T00:00:00"/>
    <s v="549-21-69-479"/>
    <n v="20"/>
    <x v="55"/>
  </r>
  <r>
    <d v="2009-08-08T00:00:00"/>
    <s v="322-66-15-999"/>
    <n v="200"/>
    <x v="55"/>
  </r>
  <r>
    <d v="2009-08-09T00:00:00"/>
    <s v="269-65-16-447"/>
    <n v="48"/>
    <x v="55"/>
  </r>
  <r>
    <d v="2009-08-09T00:00:00"/>
    <s v="692-61-16-906"/>
    <n v="68"/>
    <x v="55"/>
  </r>
  <r>
    <d v="2009-08-10T00:00:00"/>
    <s v="639-61-50-913"/>
    <n v="9"/>
    <x v="55"/>
  </r>
  <r>
    <d v="2009-08-14T00:00:00"/>
    <s v="941-01-60-075"/>
    <n v="493"/>
    <x v="55"/>
  </r>
  <r>
    <d v="2009-08-14T00:00:00"/>
    <s v="799-94-72-837"/>
    <n v="340"/>
    <x v="55"/>
  </r>
  <r>
    <d v="2009-08-16T00:00:00"/>
    <s v="639-61-50-913"/>
    <n v="2"/>
    <x v="55"/>
  </r>
  <r>
    <d v="2009-08-19T00:00:00"/>
    <s v="378-70-08-798"/>
    <n v="62"/>
    <x v="55"/>
  </r>
  <r>
    <d v="2009-08-19T00:00:00"/>
    <s v="178-24-36-171"/>
    <n v="164"/>
    <x v="55"/>
  </r>
  <r>
    <d v="2009-08-20T00:00:00"/>
    <s v="378-70-08-798"/>
    <n v="170"/>
    <x v="55"/>
  </r>
  <r>
    <d v="2009-08-22T00:00:00"/>
    <s v="884-31-58-627"/>
    <n v="164"/>
    <x v="55"/>
  </r>
  <r>
    <d v="2009-08-24T00:00:00"/>
    <s v="043-34-53-278"/>
    <n v="70"/>
    <x v="55"/>
  </r>
  <r>
    <d v="2009-08-31T00:00:00"/>
    <s v="941-01-60-075"/>
    <n v="133"/>
    <x v="55"/>
  </r>
  <r>
    <d v="2009-09-01T00:00:00"/>
    <s v="817-44-45-607"/>
    <n v="20"/>
    <x v="56"/>
  </r>
  <r>
    <d v="2009-09-03T00:00:00"/>
    <s v="735-37-27-393"/>
    <n v="15"/>
    <x v="56"/>
  </r>
  <r>
    <d v="2009-09-04T00:00:00"/>
    <s v="788-39-15-311"/>
    <n v="15"/>
    <x v="56"/>
  </r>
  <r>
    <d v="2009-09-05T00:00:00"/>
    <s v="507-22-76-992"/>
    <n v="105"/>
    <x v="56"/>
  </r>
  <r>
    <d v="2009-09-09T00:00:00"/>
    <s v="935-78-99-209"/>
    <n v="192"/>
    <x v="56"/>
  </r>
  <r>
    <d v="2009-09-09T00:00:00"/>
    <s v="936-67-95-170"/>
    <n v="142"/>
    <x v="56"/>
  </r>
  <r>
    <d v="2009-09-10T00:00:00"/>
    <s v="781-80-31-583"/>
    <n v="3"/>
    <x v="56"/>
  </r>
  <r>
    <d v="2009-09-10T00:00:00"/>
    <s v="413-93-89-926"/>
    <n v="219"/>
    <x v="56"/>
  </r>
  <r>
    <d v="2009-09-14T00:00:00"/>
    <s v="534-94-49-182"/>
    <n v="137"/>
    <x v="56"/>
  </r>
  <r>
    <d v="2009-09-15T00:00:00"/>
    <s v="910-38-33-489"/>
    <n v="108"/>
    <x v="56"/>
  </r>
  <r>
    <d v="2009-09-16T00:00:00"/>
    <s v="995-59-41-476"/>
    <n v="395"/>
    <x v="56"/>
  </r>
  <r>
    <d v="2009-09-17T00:00:00"/>
    <s v="047-26-54-835"/>
    <n v="3"/>
    <x v="56"/>
  </r>
  <r>
    <d v="2009-09-19T00:00:00"/>
    <s v="043-34-53-278"/>
    <n v="73"/>
    <x v="56"/>
  </r>
  <r>
    <d v="2009-09-19T00:00:00"/>
    <s v="392-78-93-552"/>
    <n v="209"/>
    <x v="56"/>
  </r>
  <r>
    <d v="2009-09-21T00:00:00"/>
    <s v="916-94-78-836"/>
    <n v="41"/>
    <x v="56"/>
  </r>
  <r>
    <d v="2009-09-27T00:00:00"/>
    <s v="413-93-89-926"/>
    <n v="488"/>
    <x v="56"/>
  </r>
  <r>
    <d v="2009-09-28T00:00:00"/>
    <s v="325-70-30-985"/>
    <n v="5"/>
    <x v="56"/>
  </r>
  <r>
    <d v="2009-09-28T00:00:00"/>
    <s v="513-33-14-553"/>
    <n v="97"/>
    <x v="56"/>
  </r>
  <r>
    <d v="2009-09-29T00:00:00"/>
    <s v="885-74-10-856"/>
    <n v="58"/>
    <x v="56"/>
  </r>
  <r>
    <d v="2009-09-29T00:00:00"/>
    <s v="322-66-15-999"/>
    <n v="179"/>
    <x v="56"/>
  </r>
  <r>
    <d v="2009-10-01T00:00:00"/>
    <s v="242-04-13-206"/>
    <n v="18"/>
    <x v="57"/>
  </r>
  <r>
    <d v="2009-10-02T00:00:00"/>
    <s v="843-22-41-173"/>
    <n v="4"/>
    <x v="57"/>
  </r>
  <r>
    <d v="2009-10-02T00:00:00"/>
    <s v="019-98-81-222"/>
    <n v="1"/>
    <x v="57"/>
  </r>
  <r>
    <d v="2009-10-03T00:00:00"/>
    <s v="935-78-99-209"/>
    <n v="86"/>
    <x v="57"/>
  </r>
  <r>
    <d v="2009-10-04T00:00:00"/>
    <s v="799-94-72-837"/>
    <n v="290"/>
    <x v="57"/>
  </r>
  <r>
    <d v="2009-10-06T00:00:00"/>
    <s v="789-52-61-433"/>
    <n v="14"/>
    <x v="57"/>
  </r>
  <r>
    <d v="2009-10-08T00:00:00"/>
    <s v="761-06-34-233"/>
    <n v="120"/>
    <x v="57"/>
  </r>
  <r>
    <d v="2009-10-08T00:00:00"/>
    <s v="115-65-39-258"/>
    <n v="28"/>
    <x v="57"/>
  </r>
  <r>
    <d v="2009-10-09T00:00:00"/>
    <s v="847-48-41-699"/>
    <n v="213"/>
    <x v="57"/>
  </r>
  <r>
    <d v="2009-10-15T00:00:00"/>
    <s v="050-38-86-889"/>
    <n v="10"/>
    <x v="57"/>
  </r>
  <r>
    <d v="2009-10-16T00:00:00"/>
    <s v="513-33-14-553"/>
    <n v="53"/>
    <x v="57"/>
  </r>
  <r>
    <d v="2009-10-17T00:00:00"/>
    <s v="534-94-49-182"/>
    <n v="178"/>
    <x v="57"/>
  </r>
  <r>
    <d v="2009-10-17T00:00:00"/>
    <s v="340-11-17-090"/>
    <n v="6"/>
    <x v="57"/>
  </r>
  <r>
    <d v="2009-10-21T00:00:00"/>
    <s v="847-48-41-699"/>
    <n v="118"/>
    <x v="57"/>
  </r>
  <r>
    <d v="2009-10-21T00:00:00"/>
    <s v="982-09-19-706"/>
    <n v="5"/>
    <x v="57"/>
  </r>
  <r>
    <d v="2009-10-22T00:00:00"/>
    <s v="269-65-16-447"/>
    <n v="89"/>
    <x v="57"/>
  </r>
  <r>
    <d v="2009-10-27T00:00:00"/>
    <s v="968-49-97-804"/>
    <n v="22"/>
    <x v="57"/>
  </r>
  <r>
    <d v="2009-10-28T00:00:00"/>
    <s v="269-65-16-447"/>
    <n v="199"/>
    <x v="57"/>
  </r>
  <r>
    <d v="2009-11-03T00:00:00"/>
    <s v="164-61-25-530"/>
    <n v="8"/>
    <x v="58"/>
  </r>
  <r>
    <d v="2009-11-03T00:00:00"/>
    <s v="269-65-16-447"/>
    <n v="198"/>
    <x v="58"/>
  </r>
  <r>
    <d v="2009-11-04T00:00:00"/>
    <s v="029-43-78-009"/>
    <n v="6"/>
    <x v="58"/>
  </r>
  <r>
    <d v="2009-11-04T00:00:00"/>
    <s v="033-49-11-774"/>
    <n v="68"/>
    <x v="58"/>
  </r>
  <r>
    <d v="2009-11-04T00:00:00"/>
    <s v="995-59-41-476"/>
    <n v="200"/>
    <x v="58"/>
  </r>
  <r>
    <d v="2009-11-05T00:00:00"/>
    <s v="594-18-15-403"/>
    <n v="426"/>
    <x v="58"/>
  </r>
  <r>
    <d v="2009-11-05T00:00:00"/>
    <s v="773-39-15-273"/>
    <n v="142"/>
    <x v="58"/>
  </r>
  <r>
    <d v="2009-11-05T00:00:00"/>
    <s v="254-14-00-156"/>
    <n v="298"/>
    <x v="58"/>
  </r>
  <r>
    <d v="2009-11-07T00:00:00"/>
    <s v="413-93-89-926"/>
    <n v="224"/>
    <x v="58"/>
  </r>
  <r>
    <d v="2009-11-09T00:00:00"/>
    <s v="594-18-15-403"/>
    <n v="133"/>
    <x v="58"/>
  </r>
  <r>
    <d v="2009-11-11T00:00:00"/>
    <s v="392-78-93-552"/>
    <n v="326"/>
    <x v="58"/>
  </r>
  <r>
    <d v="2009-11-11T00:00:00"/>
    <s v="950-40-82-698"/>
    <n v="102"/>
    <x v="58"/>
  </r>
  <r>
    <d v="2009-11-12T00:00:00"/>
    <s v="254-14-00-156"/>
    <n v="332"/>
    <x v="58"/>
  </r>
  <r>
    <d v="2009-11-13T00:00:00"/>
    <s v="080-51-85-809"/>
    <n v="95"/>
    <x v="58"/>
  </r>
  <r>
    <d v="2009-11-17T00:00:00"/>
    <s v="170-89-76-803"/>
    <n v="7"/>
    <x v="58"/>
  </r>
  <r>
    <d v="2009-11-17T00:00:00"/>
    <s v="799-94-72-837"/>
    <n v="276"/>
    <x v="58"/>
  </r>
  <r>
    <d v="2009-11-17T00:00:00"/>
    <s v="865-19-31-951"/>
    <n v="6"/>
    <x v="58"/>
  </r>
  <r>
    <d v="2009-11-19T00:00:00"/>
    <s v="392-78-93-552"/>
    <n v="232"/>
    <x v="58"/>
  </r>
  <r>
    <d v="2009-11-19T00:00:00"/>
    <s v="527-15-00-673"/>
    <n v="162"/>
    <x v="58"/>
  </r>
  <r>
    <d v="2009-11-22T00:00:00"/>
    <s v="749-02-70-623"/>
    <n v="66"/>
    <x v="58"/>
  </r>
  <r>
    <d v="2009-11-22T00:00:00"/>
    <s v="371-70-96-597"/>
    <n v="2"/>
    <x v="58"/>
  </r>
  <r>
    <d v="2009-11-22T00:00:00"/>
    <s v="904-16-42-385"/>
    <n v="152"/>
    <x v="58"/>
  </r>
  <r>
    <d v="2009-11-22T00:00:00"/>
    <s v="687-31-19-697"/>
    <n v="2"/>
    <x v="58"/>
  </r>
  <r>
    <d v="2009-11-25T00:00:00"/>
    <s v="910-38-33-489"/>
    <n v="115"/>
    <x v="58"/>
  </r>
  <r>
    <d v="2009-11-25T00:00:00"/>
    <s v="916-94-78-836"/>
    <n v="29"/>
    <x v="58"/>
  </r>
  <r>
    <d v="2009-11-25T00:00:00"/>
    <s v="968-49-97-804"/>
    <n v="91"/>
    <x v="58"/>
  </r>
  <r>
    <d v="2009-11-27T00:00:00"/>
    <s v="080-51-85-809"/>
    <n v="125"/>
    <x v="58"/>
  </r>
  <r>
    <d v="2009-11-29T00:00:00"/>
    <s v="692-61-16-906"/>
    <n v="40"/>
    <x v="58"/>
  </r>
  <r>
    <d v="2009-11-29T00:00:00"/>
    <s v="847-48-41-699"/>
    <n v="279"/>
    <x v="58"/>
  </r>
  <r>
    <d v="2009-11-30T00:00:00"/>
    <s v="128-69-77-900"/>
    <n v="8"/>
    <x v="58"/>
  </r>
  <r>
    <d v="2009-12-04T00:00:00"/>
    <s v="884-31-58-627"/>
    <n v="194"/>
    <x v="59"/>
  </r>
  <r>
    <d v="2009-12-05T00:00:00"/>
    <s v="043-34-53-278"/>
    <n v="168"/>
    <x v="59"/>
  </r>
  <r>
    <d v="2009-12-06T00:00:00"/>
    <s v="799-94-72-837"/>
    <n v="211"/>
    <x v="59"/>
  </r>
  <r>
    <d v="2009-12-06T00:00:00"/>
    <s v="208-84-31-216"/>
    <n v="19"/>
    <x v="59"/>
  </r>
  <r>
    <d v="2009-12-08T00:00:00"/>
    <s v="214-54-56-360"/>
    <n v="16"/>
    <x v="59"/>
  </r>
  <r>
    <d v="2009-12-11T00:00:00"/>
    <s v="961-86-77-989"/>
    <n v="18"/>
    <x v="59"/>
  </r>
  <r>
    <d v="2009-12-11T00:00:00"/>
    <s v="254-14-00-156"/>
    <n v="399"/>
    <x v="59"/>
  </r>
  <r>
    <d v="2009-12-13T00:00:00"/>
    <s v="236-48-82-153"/>
    <n v="11"/>
    <x v="59"/>
  </r>
  <r>
    <d v="2009-12-17T00:00:00"/>
    <s v="033-49-11-774"/>
    <n v="131"/>
    <x v="59"/>
  </r>
  <r>
    <d v="2009-12-18T00:00:00"/>
    <s v="761-06-34-233"/>
    <n v="67"/>
    <x v="59"/>
  </r>
  <r>
    <d v="2009-12-19T00:00:00"/>
    <s v="749-02-70-623"/>
    <n v="151"/>
    <x v="59"/>
  </r>
  <r>
    <d v="2009-12-24T00:00:00"/>
    <s v="033-49-11-774"/>
    <n v="105"/>
    <x v="59"/>
  </r>
  <r>
    <d v="2009-12-25T00:00:00"/>
    <s v="884-31-58-627"/>
    <n v="132"/>
    <x v="59"/>
  </r>
  <r>
    <d v="2009-12-25T00:00:00"/>
    <s v="413-93-89-926"/>
    <n v="142"/>
    <x v="59"/>
  </r>
  <r>
    <d v="2009-12-25T00:00:00"/>
    <s v="561-51-98-882"/>
    <n v="17"/>
    <x v="59"/>
  </r>
  <r>
    <d v="2009-12-26T00:00:00"/>
    <s v="254-14-00-156"/>
    <n v="444"/>
    <x v="59"/>
  </r>
  <r>
    <d v="2009-12-26T00:00:00"/>
    <s v="941-01-60-075"/>
    <n v="294"/>
    <x v="59"/>
  </r>
  <r>
    <d v="2009-12-27T00:00:00"/>
    <s v="254-14-00-156"/>
    <n v="274"/>
    <x v="59"/>
  </r>
  <r>
    <d v="2009-12-29T00:00:00"/>
    <s v="968-49-97-804"/>
    <n v="168"/>
    <x v="59"/>
  </r>
  <r>
    <d v="2009-12-30T00:00:00"/>
    <s v="885-74-10-856"/>
    <n v="115"/>
    <x v="59"/>
  </r>
  <r>
    <d v="2009-12-30T00:00:00"/>
    <s v="534-94-49-182"/>
    <n v="126"/>
    <x v="59"/>
  </r>
  <r>
    <d v="2010-01-02T00:00:00"/>
    <s v="378-70-08-798"/>
    <n v="73"/>
    <x v="60"/>
  </r>
  <r>
    <d v="2010-01-02T00:00:00"/>
    <s v="178-24-36-171"/>
    <n v="413"/>
    <x v="60"/>
  </r>
  <r>
    <d v="2010-01-03T00:00:00"/>
    <s v="254-14-00-156"/>
    <n v="393"/>
    <x v="60"/>
  </r>
  <r>
    <d v="2010-01-06T00:00:00"/>
    <s v="429-16-50-754"/>
    <n v="13"/>
    <x v="60"/>
  </r>
  <r>
    <d v="2010-01-07T00:00:00"/>
    <s v="178-24-36-171"/>
    <n v="211"/>
    <x v="60"/>
  </r>
  <r>
    <d v="2010-01-11T00:00:00"/>
    <s v="692-61-16-906"/>
    <n v="116"/>
    <x v="60"/>
  </r>
  <r>
    <d v="2010-01-11T00:00:00"/>
    <s v="872-13-44-365"/>
    <n v="9"/>
    <x v="60"/>
  </r>
  <r>
    <d v="2010-01-15T00:00:00"/>
    <s v="392-78-93-552"/>
    <n v="117"/>
    <x v="60"/>
  </r>
  <r>
    <d v="2010-01-16T00:00:00"/>
    <s v="941-01-60-075"/>
    <n v="221"/>
    <x v="60"/>
  </r>
  <r>
    <d v="2010-01-20T00:00:00"/>
    <s v="193-47-03-638"/>
    <n v="9"/>
    <x v="60"/>
  </r>
  <r>
    <d v="2010-01-21T00:00:00"/>
    <s v="413-93-89-926"/>
    <n v="214"/>
    <x v="60"/>
  </r>
  <r>
    <d v="2010-01-22T00:00:00"/>
    <s v="916-94-78-836"/>
    <n v="138"/>
    <x v="60"/>
  </r>
  <r>
    <d v="2010-01-23T00:00:00"/>
    <s v="530-86-39-445"/>
    <n v="11"/>
    <x v="60"/>
  </r>
  <r>
    <d v="2010-01-23T00:00:00"/>
    <s v="495-93-92-849"/>
    <n v="128"/>
    <x v="60"/>
  </r>
  <r>
    <d v="2010-01-24T00:00:00"/>
    <s v="413-93-89-926"/>
    <n v="376"/>
    <x v="60"/>
  </r>
  <r>
    <d v="2010-01-25T00:00:00"/>
    <s v="413-93-89-926"/>
    <n v="121"/>
    <x v="60"/>
  </r>
  <r>
    <d v="2010-01-25T00:00:00"/>
    <s v="799-94-72-837"/>
    <n v="200"/>
    <x v="60"/>
  </r>
  <r>
    <d v="2010-01-26T00:00:00"/>
    <s v="413-93-89-926"/>
    <n v="500"/>
    <x v="60"/>
  </r>
  <r>
    <d v="2010-01-28T00:00:00"/>
    <s v="884-31-58-627"/>
    <n v="108"/>
    <x v="60"/>
  </r>
  <r>
    <d v="2010-01-29T00:00:00"/>
    <s v="410-52-79-946"/>
    <n v="59"/>
    <x v="60"/>
  </r>
  <r>
    <d v="2010-01-30T00:00:00"/>
    <s v="749-02-70-623"/>
    <n v="191"/>
    <x v="60"/>
  </r>
  <r>
    <d v="2010-01-31T00:00:00"/>
    <s v="080-51-85-809"/>
    <n v="189"/>
    <x v="60"/>
  </r>
  <r>
    <d v="2010-02-02T00:00:00"/>
    <s v="392-78-93-552"/>
    <n v="247"/>
    <x v="61"/>
  </r>
  <r>
    <d v="2010-02-02T00:00:00"/>
    <s v="968-49-97-804"/>
    <n v="195"/>
    <x v="61"/>
  </r>
  <r>
    <d v="2010-02-03T00:00:00"/>
    <s v="951-02-59-808"/>
    <n v="6"/>
    <x v="61"/>
  </r>
  <r>
    <d v="2010-02-04T00:00:00"/>
    <s v="874-03-53-609"/>
    <n v="1"/>
    <x v="61"/>
  </r>
  <r>
    <d v="2010-02-05T00:00:00"/>
    <s v="941-01-60-075"/>
    <n v="347"/>
    <x v="61"/>
  </r>
  <r>
    <d v="2010-02-08T00:00:00"/>
    <s v="799-94-72-837"/>
    <n v="317"/>
    <x v="61"/>
  </r>
  <r>
    <d v="2010-02-09T00:00:00"/>
    <s v="392-78-93-552"/>
    <n v="271"/>
    <x v="61"/>
  </r>
  <r>
    <d v="2010-02-09T00:00:00"/>
    <s v="954-85-72-732"/>
    <n v="4"/>
    <x v="61"/>
  </r>
  <r>
    <d v="2010-02-11T00:00:00"/>
    <s v="378-70-08-798"/>
    <n v="121"/>
    <x v="61"/>
  </r>
  <r>
    <d v="2010-02-12T00:00:00"/>
    <s v="043-34-53-278"/>
    <n v="81"/>
    <x v="61"/>
  </r>
  <r>
    <d v="2010-02-12T00:00:00"/>
    <s v="900-85-70-552"/>
    <n v="1"/>
    <x v="61"/>
  </r>
  <r>
    <d v="2010-02-14T00:00:00"/>
    <s v="534-94-49-182"/>
    <n v="142"/>
    <x v="61"/>
  </r>
  <r>
    <d v="2010-02-15T00:00:00"/>
    <s v="178-24-36-171"/>
    <n v="265"/>
    <x v="61"/>
  </r>
  <r>
    <d v="2010-02-16T00:00:00"/>
    <s v="043-34-53-278"/>
    <n v="194"/>
    <x v="61"/>
  </r>
  <r>
    <d v="2010-02-16T00:00:00"/>
    <s v="131-80-62-556"/>
    <n v="15"/>
    <x v="61"/>
  </r>
  <r>
    <d v="2010-02-18T00:00:00"/>
    <s v="749-02-70-623"/>
    <n v="23"/>
    <x v="61"/>
  </r>
  <r>
    <d v="2010-02-18T00:00:00"/>
    <s v="178-24-36-171"/>
    <n v="279"/>
    <x v="61"/>
  </r>
  <r>
    <d v="2010-02-20T00:00:00"/>
    <s v="523-09-63-706"/>
    <n v="1"/>
    <x v="61"/>
  </r>
  <r>
    <d v="2010-02-25T00:00:00"/>
    <s v="178-24-36-171"/>
    <n v="487"/>
    <x v="61"/>
  </r>
  <r>
    <d v="2010-02-25T00:00:00"/>
    <s v="254-14-00-156"/>
    <n v="395"/>
    <x v="61"/>
  </r>
  <r>
    <d v="2010-02-27T00:00:00"/>
    <s v="884-31-58-627"/>
    <n v="91"/>
    <x v="61"/>
  </r>
  <r>
    <d v="2010-02-27T00:00:00"/>
    <s v="410-52-79-946"/>
    <n v="39"/>
    <x v="61"/>
  </r>
  <r>
    <d v="2010-02-27T00:00:00"/>
    <s v="178-24-36-171"/>
    <n v="312"/>
    <x v="61"/>
  </r>
  <r>
    <d v="2010-02-28T00:00:00"/>
    <s v="346-83-33-264"/>
    <n v="20"/>
    <x v="61"/>
  </r>
  <r>
    <d v="2010-03-03T00:00:00"/>
    <s v="378-70-08-798"/>
    <n v="35"/>
    <x v="62"/>
  </r>
  <r>
    <d v="2010-03-05T00:00:00"/>
    <s v="561-51-98-882"/>
    <n v="20"/>
    <x v="62"/>
  </r>
  <r>
    <d v="2010-03-08T00:00:00"/>
    <s v="534-94-49-182"/>
    <n v="125"/>
    <x v="62"/>
  </r>
  <r>
    <d v="2010-03-08T00:00:00"/>
    <s v="392-78-93-552"/>
    <n v="396"/>
    <x v="62"/>
  </r>
  <r>
    <d v="2010-03-09T00:00:00"/>
    <s v="325-16-71-125"/>
    <n v="7"/>
    <x v="62"/>
  </r>
  <r>
    <d v="2010-03-10T00:00:00"/>
    <s v="773-39-15-273"/>
    <n v="59"/>
    <x v="62"/>
  </r>
  <r>
    <d v="2010-03-13T00:00:00"/>
    <s v="799-94-72-837"/>
    <n v="417"/>
    <x v="62"/>
  </r>
  <r>
    <d v="2010-03-13T00:00:00"/>
    <s v="392-78-93-552"/>
    <n v="115"/>
    <x v="62"/>
  </r>
  <r>
    <d v="2010-03-16T00:00:00"/>
    <s v="753-35-55-536"/>
    <n v="6"/>
    <x v="62"/>
  </r>
  <r>
    <d v="2010-03-17T00:00:00"/>
    <s v="080-51-85-809"/>
    <n v="69"/>
    <x v="62"/>
  </r>
  <r>
    <d v="2010-03-19T00:00:00"/>
    <s v="904-16-42-385"/>
    <n v="58"/>
    <x v="62"/>
  </r>
  <r>
    <d v="2010-03-19T00:00:00"/>
    <s v="410-52-79-946"/>
    <n v="159"/>
    <x v="62"/>
  </r>
  <r>
    <d v="2010-03-21T00:00:00"/>
    <s v="179-22-38-195"/>
    <n v="6"/>
    <x v="62"/>
  </r>
  <r>
    <d v="2010-03-22T00:00:00"/>
    <s v="904-16-42-385"/>
    <n v="103"/>
    <x v="62"/>
  </r>
  <r>
    <d v="2010-03-26T00:00:00"/>
    <s v="254-14-00-156"/>
    <n v="155"/>
    <x v="62"/>
  </r>
  <r>
    <d v="2010-03-26T00:00:00"/>
    <s v="530-86-39-445"/>
    <n v="10"/>
    <x v="62"/>
  </r>
  <r>
    <d v="2010-03-28T00:00:00"/>
    <s v="378-70-08-798"/>
    <n v="158"/>
    <x v="62"/>
  </r>
  <r>
    <d v="2010-03-30T00:00:00"/>
    <s v="322-66-15-999"/>
    <n v="146"/>
    <x v="62"/>
  </r>
  <r>
    <d v="2010-03-31T00:00:00"/>
    <s v="178-24-36-171"/>
    <n v="230"/>
    <x v="62"/>
  </r>
  <r>
    <d v="2010-04-02T00:00:00"/>
    <s v="761-06-34-233"/>
    <n v="143"/>
    <x v="63"/>
  </r>
  <r>
    <d v="2010-04-02T00:00:00"/>
    <s v="692-61-16-906"/>
    <n v="167"/>
    <x v="63"/>
  </r>
  <r>
    <d v="2010-04-02T00:00:00"/>
    <s v="495-93-92-849"/>
    <n v="119"/>
    <x v="63"/>
  </r>
  <r>
    <d v="2010-04-04T00:00:00"/>
    <s v="799-94-72-837"/>
    <n v="400"/>
    <x v="63"/>
  </r>
  <r>
    <d v="2010-04-06T00:00:00"/>
    <s v="916-94-78-836"/>
    <n v="172"/>
    <x v="63"/>
  </r>
  <r>
    <d v="2010-04-07T00:00:00"/>
    <s v="374-01-18-051"/>
    <n v="19"/>
    <x v="63"/>
  </r>
  <r>
    <d v="2010-04-09T00:00:00"/>
    <s v="254-14-00-156"/>
    <n v="116"/>
    <x v="63"/>
  </r>
  <r>
    <d v="2010-04-11T00:00:00"/>
    <s v="178-24-36-171"/>
    <n v="143"/>
    <x v="63"/>
  </r>
  <r>
    <d v="2010-04-12T00:00:00"/>
    <s v="847-48-41-699"/>
    <n v="222"/>
    <x v="63"/>
  </r>
  <r>
    <d v="2010-04-14T00:00:00"/>
    <s v="847-48-41-699"/>
    <n v="352"/>
    <x v="63"/>
  </r>
  <r>
    <d v="2010-04-14T00:00:00"/>
    <s v="495-93-92-849"/>
    <n v="69"/>
    <x v="63"/>
  </r>
  <r>
    <d v="2010-04-15T00:00:00"/>
    <s v="392-78-93-552"/>
    <n v="182"/>
    <x v="63"/>
  </r>
  <r>
    <d v="2010-04-17T00:00:00"/>
    <s v="847-48-41-699"/>
    <n v="182"/>
    <x v="63"/>
  </r>
  <r>
    <d v="2010-04-17T00:00:00"/>
    <s v="495-93-92-849"/>
    <n v="165"/>
    <x v="63"/>
  </r>
  <r>
    <d v="2010-04-18T00:00:00"/>
    <s v="377-37-44-068"/>
    <n v="18"/>
    <x v="63"/>
  </r>
  <r>
    <d v="2010-04-18T00:00:00"/>
    <s v="211-35-92-831"/>
    <n v="2"/>
    <x v="63"/>
  </r>
  <r>
    <d v="2010-04-19T00:00:00"/>
    <s v="789-52-61-433"/>
    <n v="15"/>
    <x v="63"/>
  </r>
  <r>
    <d v="2010-04-20T00:00:00"/>
    <s v="614-36-31-012"/>
    <n v="19"/>
    <x v="63"/>
  </r>
  <r>
    <d v="2010-04-21T00:00:00"/>
    <s v="916-94-78-836"/>
    <n v="66"/>
    <x v="63"/>
  </r>
  <r>
    <d v="2010-04-21T00:00:00"/>
    <s v="549-21-69-479"/>
    <n v="12"/>
    <x v="63"/>
  </r>
  <r>
    <d v="2010-04-22T00:00:00"/>
    <s v="211-13-01-286"/>
    <n v="19"/>
    <x v="63"/>
  </r>
  <r>
    <d v="2010-04-22T00:00:00"/>
    <s v="033-49-11-774"/>
    <n v="96"/>
    <x v="63"/>
  </r>
  <r>
    <d v="2010-04-25T00:00:00"/>
    <s v="847-48-41-699"/>
    <n v="240"/>
    <x v="63"/>
  </r>
  <r>
    <d v="2010-04-27T00:00:00"/>
    <s v="378-70-08-798"/>
    <n v="57"/>
    <x v="63"/>
  </r>
  <r>
    <d v="2010-05-01T00:00:00"/>
    <s v="799-94-72-837"/>
    <n v="475"/>
    <x v="64"/>
  </r>
  <r>
    <d v="2010-05-02T00:00:00"/>
    <s v="254-14-00-156"/>
    <n v="162"/>
    <x v="64"/>
  </r>
  <r>
    <d v="2010-05-04T00:00:00"/>
    <s v="254-14-00-156"/>
    <n v="150"/>
    <x v="64"/>
  </r>
  <r>
    <d v="2010-05-05T00:00:00"/>
    <s v="941-01-60-075"/>
    <n v="139"/>
    <x v="64"/>
  </r>
  <r>
    <d v="2010-05-07T00:00:00"/>
    <s v="080-51-85-809"/>
    <n v="183"/>
    <x v="64"/>
  </r>
  <r>
    <d v="2010-05-17T00:00:00"/>
    <s v="254-14-00-156"/>
    <n v="214"/>
    <x v="64"/>
  </r>
  <r>
    <d v="2010-05-20T00:00:00"/>
    <s v="180-17-78-339"/>
    <n v="14"/>
    <x v="64"/>
  </r>
  <r>
    <d v="2010-05-21T00:00:00"/>
    <s v="547-99-88-807"/>
    <n v="2"/>
    <x v="64"/>
  </r>
  <r>
    <d v="2010-05-22T00:00:00"/>
    <s v="178-24-36-171"/>
    <n v="383"/>
    <x v="64"/>
  </r>
  <r>
    <d v="2010-05-23T00:00:00"/>
    <s v="872-13-44-365"/>
    <n v="14"/>
    <x v="64"/>
  </r>
  <r>
    <d v="2010-05-23T00:00:00"/>
    <s v="495-93-92-849"/>
    <n v="127"/>
    <x v="64"/>
  </r>
  <r>
    <d v="2010-05-24T00:00:00"/>
    <s v="534-94-49-182"/>
    <n v="179"/>
    <x v="64"/>
  </r>
  <r>
    <d v="2010-05-25T00:00:00"/>
    <s v="033-49-11-774"/>
    <n v="74"/>
    <x v="64"/>
  </r>
  <r>
    <d v="2010-05-25T00:00:00"/>
    <s v="941-01-60-075"/>
    <n v="311"/>
    <x v="64"/>
  </r>
  <r>
    <d v="2010-05-29T00:00:00"/>
    <s v="527-15-00-673"/>
    <n v="190"/>
    <x v="64"/>
  </r>
  <r>
    <d v="2010-05-31T00:00:00"/>
    <s v="935-78-99-209"/>
    <n v="67"/>
    <x v="64"/>
  </r>
  <r>
    <d v="2010-06-02T00:00:00"/>
    <s v="254-14-00-156"/>
    <n v="331"/>
    <x v="65"/>
  </r>
  <r>
    <d v="2010-06-02T00:00:00"/>
    <s v="761-06-34-233"/>
    <n v="114"/>
    <x v="65"/>
  </r>
  <r>
    <d v="2010-06-03T00:00:00"/>
    <s v="495-93-92-849"/>
    <n v="79"/>
    <x v="65"/>
  </r>
  <r>
    <d v="2010-06-04T00:00:00"/>
    <s v="884-31-58-627"/>
    <n v="22"/>
    <x v="65"/>
  </r>
  <r>
    <d v="2010-06-04T00:00:00"/>
    <s v="550-69-18-758"/>
    <n v="5"/>
    <x v="65"/>
  </r>
  <r>
    <d v="2010-06-07T00:00:00"/>
    <s v="047-70-78-199"/>
    <n v="17"/>
    <x v="65"/>
  </r>
  <r>
    <d v="2010-06-08T00:00:00"/>
    <s v="392-78-93-552"/>
    <n v="344"/>
    <x v="65"/>
  </r>
  <r>
    <d v="2010-06-08T00:00:00"/>
    <s v="799-94-72-837"/>
    <n v="329"/>
    <x v="65"/>
  </r>
  <r>
    <d v="2010-06-08T00:00:00"/>
    <s v="423-71-31-448"/>
    <n v="10"/>
    <x v="65"/>
  </r>
  <r>
    <d v="2010-06-12T00:00:00"/>
    <s v="534-94-49-182"/>
    <n v="105"/>
    <x v="65"/>
  </r>
  <r>
    <d v="2010-06-13T00:00:00"/>
    <s v="513-33-14-553"/>
    <n v="26"/>
    <x v="65"/>
  </r>
  <r>
    <d v="2010-06-14T00:00:00"/>
    <s v="761-06-34-233"/>
    <n v="121"/>
    <x v="65"/>
  </r>
  <r>
    <d v="2010-06-16T00:00:00"/>
    <s v="885-74-10-856"/>
    <n v="174"/>
    <x v="65"/>
  </r>
  <r>
    <d v="2010-06-17T00:00:00"/>
    <s v="799-94-72-837"/>
    <n v="233"/>
    <x v="65"/>
  </r>
  <r>
    <d v="2010-06-18T00:00:00"/>
    <s v="749-02-70-623"/>
    <n v="117"/>
    <x v="65"/>
  </r>
  <r>
    <d v="2010-06-19T00:00:00"/>
    <s v="047-70-78-199"/>
    <n v="11"/>
    <x v="65"/>
  </r>
  <r>
    <d v="2010-06-19T00:00:00"/>
    <s v="394-54-09-851"/>
    <n v="18"/>
    <x v="65"/>
  </r>
  <r>
    <d v="2010-06-19T00:00:00"/>
    <s v="392-78-93-552"/>
    <n v="332"/>
    <x v="65"/>
  </r>
  <r>
    <d v="2010-06-20T00:00:00"/>
    <s v="299-98-16-259"/>
    <n v="6"/>
    <x v="65"/>
  </r>
  <r>
    <d v="2010-06-21T00:00:00"/>
    <s v="995-59-41-476"/>
    <n v="260"/>
    <x v="65"/>
  </r>
  <r>
    <d v="2010-06-21T00:00:00"/>
    <s v="936-67-95-170"/>
    <n v="22"/>
    <x v="65"/>
  </r>
  <r>
    <d v="2010-06-23T00:00:00"/>
    <s v="562-39-79-929"/>
    <n v="9"/>
    <x v="65"/>
  </r>
  <r>
    <d v="2010-06-24T00:00:00"/>
    <s v="527-15-00-673"/>
    <n v="79"/>
    <x v="65"/>
  </r>
  <r>
    <d v="2010-06-26T00:00:00"/>
    <s v="392-78-93-552"/>
    <n v="480"/>
    <x v="65"/>
  </r>
  <r>
    <d v="2010-07-01T00:00:00"/>
    <s v="847-48-41-699"/>
    <n v="154"/>
    <x v="66"/>
  </r>
  <r>
    <d v="2010-07-01T00:00:00"/>
    <s v="968-49-97-804"/>
    <n v="170"/>
    <x v="66"/>
  </r>
  <r>
    <d v="2010-07-02T00:00:00"/>
    <s v="326-69-35-401"/>
    <n v="13"/>
    <x v="66"/>
  </r>
  <r>
    <d v="2010-07-05T00:00:00"/>
    <s v="269-65-16-447"/>
    <n v="29"/>
    <x v="66"/>
  </r>
  <r>
    <d v="2010-07-07T00:00:00"/>
    <s v="080-51-85-809"/>
    <n v="80"/>
    <x v="66"/>
  </r>
  <r>
    <d v="2010-07-11T00:00:00"/>
    <s v="547-03-32-866"/>
    <n v="20"/>
    <x v="66"/>
  </r>
  <r>
    <d v="2010-07-11T00:00:00"/>
    <s v="847-48-41-699"/>
    <n v="401"/>
    <x v="66"/>
  </r>
  <r>
    <d v="2010-07-13T00:00:00"/>
    <s v="761-06-34-233"/>
    <n v="134"/>
    <x v="66"/>
  </r>
  <r>
    <d v="2010-07-15T00:00:00"/>
    <s v="916-94-78-836"/>
    <n v="107"/>
    <x v="66"/>
  </r>
  <r>
    <d v="2010-07-20T00:00:00"/>
    <s v="749-02-70-623"/>
    <n v="30"/>
    <x v="66"/>
  </r>
  <r>
    <d v="2010-07-22T00:00:00"/>
    <s v="337-27-67-378"/>
    <n v="138"/>
    <x v="66"/>
  </r>
  <r>
    <d v="2010-07-23T00:00:00"/>
    <s v="178-24-36-171"/>
    <n v="404"/>
    <x v="66"/>
  </r>
  <r>
    <d v="2010-07-27T00:00:00"/>
    <s v="916-94-78-836"/>
    <n v="117"/>
    <x v="66"/>
  </r>
  <r>
    <d v="2010-07-30T00:00:00"/>
    <s v="847-48-41-699"/>
    <n v="124"/>
    <x v="66"/>
  </r>
  <r>
    <d v="2010-07-31T00:00:00"/>
    <s v="495-93-92-849"/>
    <n v="155"/>
    <x v="66"/>
  </r>
  <r>
    <d v="2010-08-01T00:00:00"/>
    <s v="378-70-08-798"/>
    <n v="161"/>
    <x v="67"/>
  </r>
  <r>
    <d v="2010-08-05T00:00:00"/>
    <s v="904-16-42-385"/>
    <n v="80"/>
    <x v="67"/>
  </r>
  <r>
    <d v="2010-08-05T00:00:00"/>
    <s v="093-96-93-428"/>
    <n v="9"/>
    <x v="67"/>
  </r>
  <r>
    <d v="2010-08-06T00:00:00"/>
    <s v="904-16-42-385"/>
    <n v="160"/>
    <x v="67"/>
  </r>
  <r>
    <d v="2010-08-09T00:00:00"/>
    <s v="192-09-72-275"/>
    <n v="18"/>
    <x v="67"/>
  </r>
  <r>
    <d v="2010-08-11T00:00:00"/>
    <s v="749-02-70-623"/>
    <n v="150"/>
    <x v="67"/>
  </r>
  <r>
    <d v="2010-08-15T00:00:00"/>
    <s v="203-43-58-855"/>
    <n v="16"/>
    <x v="67"/>
  </r>
  <r>
    <d v="2010-08-22T00:00:00"/>
    <s v="513-33-14-553"/>
    <n v="158"/>
    <x v="67"/>
  </r>
  <r>
    <d v="2010-08-24T00:00:00"/>
    <s v="692-61-16-906"/>
    <n v="29"/>
    <x v="67"/>
  </r>
  <r>
    <d v="2010-09-02T00:00:00"/>
    <s v="781-80-31-583"/>
    <n v="6"/>
    <x v="68"/>
  </r>
  <r>
    <d v="2010-09-02T00:00:00"/>
    <s v="847-48-41-699"/>
    <n v="489"/>
    <x v="68"/>
  </r>
  <r>
    <d v="2010-09-04T00:00:00"/>
    <s v="968-49-97-804"/>
    <n v="200"/>
    <x v="68"/>
  </r>
  <r>
    <d v="2010-09-06T00:00:00"/>
    <s v="749-02-70-623"/>
    <n v="28"/>
    <x v="68"/>
  </r>
  <r>
    <d v="2010-09-10T00:00:00"/>
    <s v="749-02-70-623"/>
    <n v="28"/>
    <x v="68"/>
  </r>
  <r>
    <d v="2010-09-11T00:00:00"/>
    <s v="847-48-41-699"/>
    <n v="297"/>
    <x v="68"/>
  </r>
  <r>
    <d v="2010-09-13T00:00:00"/>
    <s v="413-93-89-926"/>
    <n v="227"/>
    <x v="68"/>
  </r>
  <r>
    <d v="2010-09-13T00:00:00"/>
    <s v="822-52-42-474"/>
    <n v="14"/>
    <x v="68"/>
  </r>
  <r>
    <d v="2010-09-16T00:00:00"/>
    <s v="374-01-18-051"/>
    <n v="20"/>
    <x v="68"/>
  </r>
  <r>
    <d v="2010-09-18T00:00:00"/>
    <s v="620-15-33-614"/>
    <n v="194"/>
    <x v="68"/>
  </r>
  <r>
    <d v="2010-09-18T00:00:00"/>
    <s v="968-49-97-804"/>
    <n v="58"/>
    <x v="68"/>
  </r>
  <r>
    <d v="2010-09-19T00:00:00"/>
    <s v="527-15-00-673"/>
    <n v="30"/>
    <x v="68"/>
  </r>
  <r>
    <d v="2010-09-19T00:00:00"/>
    <s v="413-93-89-926"/>
    <n v="159"/>
    <x v="68"/>
  </r>
  <r>
    <d v="2010-09-22T00:00:00"/>
    <s v="178-24-36-171"/>
    <n v="279"/>
    <x v="68"/>
  </r>
  <r>
    <d v="2010-09-23T00:00:00"/>
    <s v="294-48-56-993"/>
    <n v="38"/>
    <x v="68"/>
  </r>
  <r>
    <d v="2010-09-25T00:00:00"/>
    <s v="205-96-13-336"/>
    <n v="7"/>
    <x v="68"/>
  </r>
  <r>
    <d v="2010-09-26T00:00:00"/>
    <s v="178-24-36-171"/>
    <n v="154"/>
    <x v="68"/>
  </r>
  <r>
    <d v="2010-09-26T00:00:00"/>
    <s v="941-01-60-075"/>
    <n v="274"/>
    <x v="68"/>
  </r>
  <r>
    <d v="2010-09-27T00:00:00"/>
    <s v="799-94-72-837"/>
    <n v="219"/>
    <x v="68"/>
  </r>
  <r>
    <d v="2010-09-28T00:00:00"/>
    <s v="534-94-49-182"/>
    <n v="57"/>
    <x v="68"/>
  </r>
  <r>
    <d v="2010-09-28T00:00:00"/>
    <s v="904-16-42-385"/>
    <n v="152"/>
    <x v="68"/>
  </r>
  <r>
    <d v="2010-10-03T00:00:00"/>
    <s v="392-78-93-552"/>
    <n v="263"/>
    <x v="69"/>
  </r>
  <r>
    <d v="2010-10-05T00:00:00"/>
    <s v="378-70-08-798"/>
    <n v="61"/>
    <x v="69"/>
  </r>
  <r>
    <d v="2010-10-05T00:00:00"/>
    <s v="941-01-60-075"/>
    <n v="217"/>
    <x v="69"/>
  </r>
  <r>
    <d v="2010-10-06T00:00:00"/>
    <s v="692-61-16-906"/>
    <n v="28"/>
    <x v="69"/>
  </r>
  <r>
    <d v="2010-10-06T00:00:00"/>
    <s v="392-78-93-552"/>
    <n v="299"/>
    <x v="69"/>
  </r>
  <r>
    <d v="2010-10-09T00:00:00"/>
    <s v="799-94-72-837"/>
    <n v="429"/>
    <x v="69"/>
  </r>
  <r>
    <d v="2010-10-12T00:00:00"/>
    <s v="799-94-72-837"/>
    <n v="427"/>
    <x v="69"/>
  </r>
  <r>
    <d v="2010-10-12T00:00:00"/>
    <s v="904-16-42-385"/>
    <n v="87"/>
    <x v="69"/>
  </r>
  <r>
    <d v="2010-10-12T00:00:00"/>
    <s v="385-84-45-941"/>
    <n v="17"/>
    <x v="69"/>
  </r>
  <r>
    <d v="2010-10-14T00:00:00"/>
    <s v="968-49-97-804"/>
    <n v="124"/>
    <x v="69"/>
  </r>
  <r>
    <d v="2010-10-16T00:00:00"/>
    <s v="254-14-00-156"/>
    <n v="406"/>
    <x v="69"/>
  </r>
  <r>
    <d v="2010-10-16T00:00:00"/>
    <s v="495-93-92-849"/>
    <n v="136"/>
    <x v="69"/>
  </r>
  <r>
    <d v="2010-10-17T00:00:00"/>
    <s v="410-52-79-946"/>
    <n v="44"/>
    <x v="69"/>
  </r>
  <r>
    <d v="2010-10-19T00:00:00"/>
    <s v="761-06-34-233"/>
    <n v="76"/>
    <x v="69"/>
  </r>
  <r>
    <d v="2010-10-22T00:00:00"/>
    <s v="080-51-85-809"/>
    <n v="104"/>
    <x v="69"/>
  </r>
  <r>
    <d v="2010-10-23T00:00:00"/>
    <s v="904-16-42-385"/>
    <n v="107"/>
    <x v="69"/>
  </r>
  <r>
    <d v="2010-10-26T00:00:00"/>
    <s v="178-24-36-171"/>
    <n v="339"/>
    <x v="69"/>
  </r>
  <r>
    <d v="2010-10-29T00:00:00"/>
    <s v="392-78-93-552"/>
    <n v="313"/>
    <x v="69"/>
  </r>
  <r>
    <d v="2010-10-30T00:00:00"/>
    <s v="392-78-93-552"/>
    <n v="251"/>
    <x v="69"/>
  </r>
  <r>
    <d v="2010-10-30T00:00:00"/>
    <s v="799-94-72-837"/>
    <n v="126"/>
    <x v="69"/>
  </r>
  <r>
    <d v="2010-11-01T00:00:00"/>
    <s v="410-52-79-946"/>
    <n v="20"/>
    <x v="70"/>
  </r>
  <r>
    <d v="2010-11-02T00:00:00"/>
    <s v="513-33-14-553"/>
    <n v="80"/>
    <x v="70"/>
  </r>
  <r>
    <d v="2010-11-03T00:00:00"/>
    <s v="170-89-76-803"/>
    <n v="9"/>
    <x v="70"/>
  </r>
  <r>
    <d v="2010-11-05T00:00:00"/>
    <s v="080-51-85-809"/>
    <n v="50"/>
    <x v="70"/>
  </r>
  <r>
    <d v="2010-11-06T00:00:00"/>
    <s v="033-49-11-774"/>
    <n v="100"/>
    <x v="70"/>
  </r>
  <r>
    <d v="2010-11-07T00:00:00"/>
    <s v="773-41-40-060"/>
    <n v="2"/>
    <x v="70"/>
  </r>
  <r>
    <d v="2010-11-08T00:00:00"/>
    <s v="413-93-89-926"/>
    <n v="214"/>
    <x v="70"/>
  </r>
  <r>
    <d v="2010-11-09T00:00:00"/>
    <s v="982-09-19-706"/>
    <n v="17"/>
    <x v="70"/>
  </r>
  <r>
    <d v="2010-11-10T00:00:00"/>
    <s v="392-78-93-552"/>
    <n v="269"/>
    <x v="70"/>
  </r>
  <r>
    <d v="2010-11-14T00:00:00"/>
    <s v="093-96-93-428"/>
    <n v="2"/>
    <x v="70"/>
  </r>
  <r>
    <d v="2010-11-21T00:00:00"/>
    <s v="904-16-42-385"/>
    <n v="159"/>
    <x v="70"/>
  </r>
  <r>
    <d v="2010-11-22T00:00:00"/>
    <s v="378-70-08-798"/>
    <n v="167"/>
    <x v="70"/>
  </r>
  <r>
    <d v="2010-11-23T00:00:00"/>
    <s v="916-94-78-836"/>
    <n v="123"/>
    <x v="70"/>
  </r>
  <r>
    <d v="2010-11-23T00:00:00"/>
    <s v="378-70-08-798"/>
    <n v="32"/>
    <x v="70"/>
  </r>
  <r>
    <d v="2010-11-23T00:00:00"/>
    <s v="254-14-00-156"/>
    <n v="276"/>
    <x v="70"/>
  </r>
  <r>
    <d v="2010-11-26T00:00:00"/>
    <s v="799-94-72-837"/>
    <n v="191"/>
    <x v="70"/>
  </r>
  <r>
    <d v="2010-11-28T00:00:00"/>
    <s v="941-27-28-381"/>
    <n v="9"/>
    <x v="70"/>
  </r>
  <r>
    <d v="2010-11-29T00:00:00"/>
    <s v="534-94-49-182"/>
    <n v="174"/>
    <x v="70"/>
  </r>
  <r>
    <d v="2010-11-30T00:00:00"/>
    <s v="513-33-14-553"/>
    <n v="39"/>
    <x v="70"/>
  </r>
  <r>
    <d v="2010-12-01T00:00:00"/>
    <s v="254-14-00-156"/>
    <n v="330"/>
    <x v="71"/>
  </r>
  <r>
    <d v="2010-12-01T00:00:00"/>
    <s v="240-56-56-791"/>
    <n v="5"/>
    <x v="71"/>
  </r>
  <r>
    <d v="2010-12-04T00:00:00"/>
    <s v="799-94-72-837"/>
    <n v="175"/>
    <x v="71"/>
  </r>
  <r>
    <d v="2010-12-08T00:00:00"/>
    <s v="179-23-02-772"/>
    <n v="183"/>
    <x v="71"/>
  </r>
  <r>
    <d v="2010-12-08T00:00:00"/>
    <s v="392-78-93-552"/>
    <n v="423"/>
    <x v="71"/>
  </r>
  <r>
    <d v="2010-12-08T00:00:00"/>
    <s v="495-93-92-849"/>
    <n v="88"/>
    <x v="71"/>
  </r>
  <r>
    <d v="2010-12-09T00:00:00"/>
    <s v="413-93-89-926"/>
    <n v="241"/>
    <x v="71"/>
  </r>
  <r>
    <d v="2010-12-10T00:00:00"/>
    <s v="904-16-42-385"/>
    <n v="37"/>
    <x v="71"/>
  </r>
  <r>
    <d v="2010-12-16T00:00:00"/>
    <s v="773-39-15-273"/>
    <n v="164"/>
    <x v="71"/>
  </r>
  <r>
    <d v="2010-12-17T00:00:00"/>
    <s v="824-54-79-834"/>
    <n v="20"/>
    <x v="71"/>
  </r>
  <r>
    <d v="2010-12-21T00:00:00"/>
    <s v="534-50-90-387"/>
    <n v="8"/>
    <x v="71"/>
  </r>
  <r>
    <d v="2010-12-21T00:00:00"/>
    <s v="299-98-16-259"/>
    <n v="4"/>
    <x v="71"/>
  </r>
  <r>
    <d v="2010-12-26T00:00:00"/>
    <s v="178-24-36-171"/>
    <n v="408"/>
    <x v="71"/>
  </r>
  <r>
    <d v="2011-01-01T00:00:00"/>
    <s v="773-41-40-060"/>
    <n v="20"/>
    <x v="72"/>
  </r>
  <r>
    <d v="2011-01-02T00:00:00"/>
    <s v="935-78-99-209"/>
    <n v="102"/>
    <x v="72"/>
  </r>
  <r>
    <d v="2011-01-03T00:00:00"/>
    <s v="847-48-41-699"/>
    <n v="240"/>
    <x v="72"/>
  </r>
  <r>
    <d v="2011-01-05T00:00:00"/>
    <s v="749-02-70-623"/>
    <n v="124"/>
    <x v="72"/>
  </r>
  <r>
    <d v="2011-01-07T00:00:00"/>
    <s v="392-78-93-552"/>
    <n v="330"/>
    <x v="72"/>
  </r>
  <r>
    <d v="2011-01-11T00:00:00"/>
    <s v="294-48-56-993"/>
    <n v="187"/>
    <x v="72"/>
  </r>
  <r>
    <d v="2011-01-18T00:00:00"/>
    <s v="495-93-92-849"/>
    <n v="165"/>
    <x v="72"/>
  </r>
  <r>
    <d v="2011-01-19T00:00:00"/>
    <s v="594-18-15-403"/>
    <n v="371"/>
    <x v="72"/>
  </r>
  <r>
    <d v="2011-01-21T00:00:00"/>
    <s v="761-06-34-233"/>
    <n v="185"/>
    <x v="72"/>
  </r>
  <r>
    <d v="2011-01-23T00:00:00"/>
    <s v="847-48-41-699"/>
    <n v="401"/>
    <x v="72"/>
  </r>
  <r>
    <d v="2011-01-25T00:00:00"/>
    <s v="322-66-15-999"/>
    <n v="25"/>
    <x v="72"/>
  </r>
  <r>
    <d v="2011-01-25T00:00:00"/>
    <s v="015-89-55-248"/>
    <n v="3"/>
    <x v="72"/>
  </r>
  <r>
    <d v="2011-01-25T00:00:00"/>
    <s v="549-21-69-479"/>
    <n v="11"/>
    <x v="72"/>
  </r>
  <r>
    <d v="2011-01-30T00:00:00"/>
    <s v="971-44-58-661"/>
    <n v="18"/>
    <x v="72"/>
  </r>
  <r>
    <d v="2011-01-30T00:00:00"/>
    <s v="392-78-93-552"/>
    <n v="154"/>
    <x v="72"/>
  </r>
  <r>
    <d v="2011-01-31T00:00:00"/>
    <s v="941-01-60-075"/>
    <n v="423"/>
    <x v="72"/>
  </r>
  <r>
    <d v="2011-02-02T00:00:00"/>
    <s v="903-82-46-998"/>
    <n v="6"/>
    <x v="73"/>
  </r>
  <r>
    <d v="2011-02-06T00:00:00"/>
    <s v="378-70-08-798"/>
    <n v="62"/>
    <x v="73"/>
  </r>
  <r>
    <d v="2011-02-07T00:00:00"/>
    <s v="170-89-76-803"/>
    <n v="15"/>
    <x v="73"/>
  </r>
  <r>
    <d v="2011-02-09T00:00:00"/>
    <s v="847-48-41-699"/>
    <n v="311"/>
    <x v="73"/>
  </r>
  <r>
    <d v="2011-02-10T00:00:00"/>
    <s v="080-51-85-809"/>
    <n v="127"/>
    <x v="73"/>
  </r>
  <r>
    <d v="2011-02-11T00:00:00"/>
    <s v="178-24-36-171"/>
    <n v="483"/>
    <x v="73"/>
  </r>
  <r>
    <d v="2011-02-14T00:00:00"/>
    <s v="257-35-01-611"/>
    <n v="9"/>
    <x v="73"/>
  </r>
  <r>
    <d v="2011-02-19T00:00:00"/>
    <s v="910-38-33-489"/>
    <n v="75"/>
    <x v="73"/>
  </r>
  <r>
    <d v="2011-02-24T00:00:00"/>
    <s v="102-48-01-310"/>
    <n v="7"/>
    <x v="73"/>
  </r>
  <r>
    <d v="2011-02-28T00:00:00"/>
    <s v="968-49-97-804"/>
    <n v="114"/>
    <x v="73"/>
  </r>
  <r>
    <d v="2011-03-03T00:00:00"/>
    <s v="115-65-39-258"/>
    <n v="151"/>
    <x v="74"/>
  </r>
  <r>
    <d v="2011-03-06T00:00:00"/>
    <s v="749-02-70-623"/>
    <n v="116"/>
    <x v="74"/>
  </r>
  <r>
    <d v="2011-03-07T00:00:00"/>
    <s v="904-16-42-385"/>
    <n v="76"/>
    <x v="74"/>
  </r>
  <r>
    <d v="2011-03-08T00:00:00"/>
    <s v="043-34-53-278"/>
    <n v="25"/>
    <x v="74"/>
  </r>
  <r>
    <d v="2011-03-12T00:00:00"/>
    <s v="935-78-99-209"/>
    <n v="37"/>
    <x v="74"/>
  </r>
  <r>
    <d v="2011-03-14T00:00:00"/>
    <s v="936-67-95-170"/>
    <n v="108"/>
    <x v="74"/>
  </r>
  <r>
    <d v="2011-03-15T00:00:00"/>
    <s v="254-14-00-156"/>
    <n v="199"/>
    <x v="74"/>
  </r>
  <r>
    <d v="2011-03-15T00:00:00"/>
    <s v="392-78-93-552"/>
    <n v="128"/>
    <x v="74"/>
  </r>
  <r>
    <d v="2011-03-16T00:00:00"/>
    <s v="507-22-76-992"/>
    <n v="32"/>
    <x v="74"/>
  </r>
  <r>
    <d v="2011-03-23T00:00:00"/>
    <s v="534-94-49-182"/>
    <n v="151"/>
    <x v="74"/>
  </r>
  <r>
    <d v="2011-03-24T00:00:00"/>
    <s v="214-54-56-360"/>
    <n v="8"/>
    <x v="74"/>
  </r>
  <r>
    <d v="2011-03-25T00:00:00"/>
    <s v="799-94-72-837"/>
    <n v="411"/>
    <x v="74"/>
  </r>
  <r>
    <d v="2011-03-26T00:00:00"/>
    <s v="495-93-92-849"/>
    <n v="119"/>
    <x v="74"/>
  </r>
  <r>
    <d v="2011-03-28T00:00:00"/>
    <s v="413-93-89-926"/>
    <n v="366"/>
    <x v="74"/>
  </r>
  <r>
    <d v="2011-03-31T00:00:00"/>
    <s v="513-33-14-553"/>
    <n v="20"/>
    <x v="74"/>
  </r>
  <r>
    <d v="2011-04-02T00:00:00"/>
    <s v="115-65-39-258"/>
    <n v="124"/>
    <x v="75"/>
  </r>
  <r>
    <d v="2011-04-02T00:00:00"/>
    <s v="749-02-70-623"/>
    <n v="30"/>
    <x v="75"/>
  </r>
  <r>
    <d v="2011-04-03T00:00:00"/>
    <s v="799-94-72-837"/>
    <n v="237"/>
    <x v="75"/>
  </r>
  <r>
    <d v="2011-04-05T00:00:00"/>
    <s v="178-24-36-171"/>
    <n v="355"/>
    <x v="75"/>
  </r>
  <r>
    <d v="2011-04-09T00:00:00"/>
    <s v="392-78-93-552"/>
    <n v="162"/>
    <x v="75"/>
  </r>
  <r>
    <d v="2011-04-14T00:00:00"/>
    <s v="968-49-97-804"/>
    <n v="46"/>
    <x v="75"/>
  </r>
  <r>
    <d v="2011-04-14T00:00:00"/>
    <s v="351-83-41-145"/>
    <n v="13"/>
    <x v="75"/>
  </r>
  <r>
    <d v="2011-04-14T00:00:00"/>
    <s v="211-13-01-286"/>
    <n v="14"/>
    <x v="75"/>
  </r>
  <r>
    <d v="2011-04-14T00:00:00"/>
    <s v="392-77-27-084"/>
    <n v="4"/>
    <x v="75"/>
  </r>
  <r>
    <d v="2011-04-18T00:00:00"/>
    <s v="847-48-41-699"/>
    <n v="470"/>
    <x v="75"/>
  </r>
  <r>
    <d v="2011-04-18T00:00:00"/>
    <s v="678-73-95-302"/>
    <n v="9"/>
    <x v="75"/>
  </r>
  <r>
    <d v="2011-04-18T00:00:00"/>
    <s v="507-22-76-992"/>
    <n v="37"/>
    <x v="75"/>
  </r>
  <r>
    <d v="2011-04-19T00:00:00"/>
    <s v="378-70-08-798"/>
    <n v="55"/>
    <x v="75"/>
  </r>
  <r>
    <d v="2011-04-21T00:00:00"/>
    <s v="322-66-15-999"/>
    <n v="140"/>
    <x v="75"/>
  </r>
  <r>
    <d v="2011-04-23T00:00:00"/>
    <s v="091-99-74-175"/>
    <n v="12"/>
    <x v="75"/>
  </r>
  <r>
    <d v="2011-04-25T00:00:00"/>
    <s v="904-16-42-385"/>
    <n v="20"/>
    <x v="75"/>
  </r>
  <r>
    <d v="2011-04-29T00:00:00"/>
    <s v="941-01-60-075"/>
    <n v="478"/>
    <x v="75"/>
  </r>
  <r>
    <d v="2011-05-01T00:00:00"/>
    <s v="178-24-36-171"/>
    <n v="289"/>
    <x v="76"/>
  </r>
  <r>
    <d v="2011-05-02T00:00:00"/>
    <s v="126-55-91-375"/>
    <n v="1"/>
    <x v="76"/>
  </r>
  <r>
    <d v="2011-05-02T00:00:00"/>
    <s v="585-26-73-628"/>
    <n v="15"/>
    <x v="76"/>
  </r>
  <r>
    <d v="2011-05-05T00:00:00"/>
    <s v="254-14-00-156"/>
    <n v="400"/>
    <x v="76"/>
  </r>
  <r>
    <d v="2011-05-06T00:00:00"/>
    <s v="050-38-86-889"/>
    <n v="1"/>
    <x v="76"/>
  </r>
  <r>
    <d v="2011-05-07T00:00:00"/>
    <s v="885-74-10-856"/>
    <n v="184"/>
    <x v="76"/>
  </r>
  <r>
    <d v="2011-05-07T00:00:00"/>
    <s v="043-34-53-278"/>
    <n v="99"/>
    <x v="76"/>
  </r>
  <r>
    <d v="2011-05-08T00:00:00"/>
    <s v="749-02-70-623"/>
    <n v="143"/>
    <x v="76"/>
  </r>
  <r>
    <d v="2011-05-09T00:00:00"/>
    <s v="534-94-49-182"/>
    <n v="184"/>
    <x v="76"/>
  </r>
  <r>
    <d v="2011-05-13T00:00:00"/>
    <s v="240-21-54-730"/>
    <n v="3"/>
    <x v="76"/>
  </r>
  <r>
    <d v="2011-05-13T00:00:00"/>
    <s v="269-65-16-447"/>
    <n v="197"/>
    <x v="76"/>
  </r>
  <r>
    <d v="2011-05-17T00:00:00"/>
    <s v="645-32-78-780"/>
    <n v="18"/>
    <x v="76"/>
  </r>
  <r>
    <d v="2011-05-22T00:00:00"/>
    <s v="872-13-44-365"/>
    <n v="7"/>
    <x v="76"/>
  </r>
  <r>
    <d v="2011-05-23T00:00:00"/>
    <s v="847-48-41-699"/>
    <n v="381"/>
    <x v="76"/>
  </r>
  <r>
    <d v="2011-05-26T00:00:00"/>
    <s v="692-61-16-906"/>
    <n v="45"/>
    <x v="76"/>
  </r>
  <r>
    <d v="2011-05-28T00:00:00"/>
    <s v="413-93-89-926"/>
    <n v="499"/>
    <x v="76"/>
  </r>
  <r>
    <d v="2011-06-01T00:00:00"/>
    <s v="413-93-89-926"/>
    <n v="134"/>
    <x v="77"/>
  </r>
  <r>
    <d v="2011-06-01T00:00:00"/>
    <s v="495-93-92-849"/>
    <n v="132"/>
    <x v="77"/>
  </r>
  <r>
    <d v="2011-06-02T00:00:00"/>
    <s v="080-51-85-809"/>
    <n v="180"/>
    <x v="77"/>
  </r>
  <r>
    <d v="2011-06-05T00:00:00"/>
    <s v="678-73-95-302"/>
    <n v="5"/>
    <x v="77"/>
  </r>
  <r>
    <d v="2011-06-07T00:00:00"/>
    <s v="337-27-67-378"/>
    <n v="110"/>
    <x v="77"/>
  </r>
  <r>
    <d v="2011-06-08T00:00:00"/>
    <s v="495-93-92-849"/>
    <n v="54"/>
    <x v="77"/>
  </r>
  <r>
    <d v="2011-06-09T00:00:00"/>
    <s v="179-22-38-195"/>
    <n v="6"/>
    <x v="77"/>
  </r>
  <r>
    <d v="2011-06-10T00:00:00"/>
    <s v="941-01-60-075"/>
    <n v="476"/>
    <x v="77"/>
  </r>
  <r>
    <d v="2011-06-10T00:00:00"/>
    <s v="080-51-85-809"/>
    <n v="104"/>
    <x v="77"/>
  </r>
  <r>
    <d v="2011-06-10T00:00:00"/>
    <s v="935-78-99-209"/>
    <n v="104"/>
    <x v="77"/>
  </r>
  <r>
    <d v="2011-06-12T00:00:00"/>
    <s v="269-65-16-447"/>
    <n v="47"/>
    <x v="77"/>
  </r>
  <r>
    <d v="2011-06-12T00:00:00"/>
    <s v="968-49-97-804"/>
    <n v="127"/>
    <x v="77"/>
  </r>
  <r>
    <d v="2011-06-14T00:00:00"/>
    <s v="410-52-79-946"/>
    <n v="143"/>
    <x v="77"/>
  </r>
  <r>
    <d v="2011-06-17T00:00:00"/>
    <s v="507-22-76-992"/>
    <n v="181"/>
    <x v="77"/>
  </r>
  <r>
    <d v="2011-06-20T00:00:00"/>
    <s v="080-51-85-809"/>
    <n v="139"/>
    <x v="77"/>
  </r>
  <r>
    <d v="2011-06-23T00:00:00"/>
    <s v="495-93-92-849"/>
    <n v="187"/>
    <x v="77"/>
  </r>
  <r>
    <d v="2011-06-23T00:00:00"/>
    <s v="687-31-19-697"/>
    <n v="11"/>
    <x v="77"/>
  </r>
  <r>
    <d v="2011-06-24T00:00:00"/>
    <s v="322-66-15-999"/>
    <n v="170"/>
    <x v="77"/>
  </r>
  <r>
    <d v="2011-06-29T00:00:00"/>
    <s v="244-64-83-142"/>
    <n v="7"/>
    <x v="77"/>
  </r>
  <r>
    <d v="2011-07-03T00:00:00"/>
    <s v="904-16-42-385"/>
    <n v="168"/>
    <x v="78"/>
  </r>
  <r>
    <d v="2011-07-03T00:00:00"/>
    <s v="874-03-53-609"/>
    <n v="4"/>
    <x v="78"/>
  </r>
  <r>
    <d v="2011-07-03T00:00:00"/>
    <s v="847-48-41-699"/>
    <n v="145"/>
    <x v="78"/>
  </r>
  <r>
    <d v="2011-07-06T00:00:00"/>
    <s v="080-51-85-809"/>
    <n v="103"/>
    <x v="78"/>
  </r>
  <r>
    <d v="2011-07-08T00:00:00"/>
    <s v="413-93-89-926"/>
    <n v="101"/>
    <x v="78"/>
  </r>
  <r>
    <d v="2011-07-09T00:00:00"/>
    <s v="968-49-97-804"/>
    <n v="141"/>
    <x v="78"/>
  </r>
  <r>
    <d v="2011-07-09T00:00:00"/>
    <s v="270-87-86-398"/>
    <n v="6"/>
    <x v="78"/>
  </r>
  <r>
    <d v="2011-07-09T00:00:00"/>
    <s v="534-38-74-959"/>
    <n v="16"/>
    <x v="78"/>
  </r>
  <r>
    <d v="2011-07-11T00:00:00"/>
    <s v="413-93-89-926"/>
    <n v="276"/>
    <x v="78"/>
  </r>
  <r>
    <d v="2011-07-12T00:00:00"/>
    <s v="995-59-41-476"/>
    <n v="329"/>
    <x v="78"/>
  </r>
  <r>
    <d v="2011-07-13T00:00:00"/>
    <s v="495-93-92-849"/>
    <n v="200"/>
    <x v="78"/>
  </r>
  <r>
    <d v="2011-07-16T00:00:00"/>
    <s v="749-02-70-623"/>
    <n v="82"/>
    <x v="78"/>
  </r>
  <r>
    <d v="2011-07-16T00:00:00"/>
    <s v="916-94-78-836"/>
    <n v="66"/>
    <x v="78"/>
  </r>
  <r>
    <d v="2011-07-21T00:00:00"/>
    <s v="178-24-36-171"/>
    <n v="150"/>
    <x v="78"/>
  </r>
  <r>
    <d v="2011-07-21T00:00:00"/>
    <s v="513-33-14-553"/>
    <n v="63"/>
    <x v="78"/>
  </r>
  <r>
    <d v="2011-07-22T00:00:00"/>
    <s v="527-15-00-673"/>
    <n v="120"/>
    <x v="78"/>
  </r>
  <r>
    <d v="2011-07-23T00:00:00"/>
    <s v="254-14-00-156"/>
    <n v="155"/>
    <x v="78"/>
  </r>
  <r>
    <d v="2011-07-24T00:00:00"/>
    <s v="080-51-85-809"/>
    <n v="30"/>
    <x v="78"/>
  </r>
  <r>
    <d v="2011-07-24T00:00:00"/>
    <s v="884-31-58-627"/>
    <n v="34"/>
    <x v="78"/>
  </r>
  <r>
    <d v="2011-07-29T00:00:00"/>
    <s v="904-16-42-385"/>
    <n v="30"/>
    <x v="78"/>
  </r>
  <r>
    <d v="2011-07-29T00:00:00"/>
    <s v="043-34-53-278"/>
    <n v="162"/>
    <x v="78"/>
  </r>
  <r>
    <d v="2011-07-30T00:00:00"/>
    <s v="620-15-33-614"/>
    <n v="71"/>
    <x v="78"/>
  </r>
  <r>
    <d v="2011-07-31T00:00:00"/>
    <s v="208-84-31-216"/>
    <n v="16"/>
    <x v="78"/>
  </r>
  <r>
    <d v="2011-08-04T00:00:00"/>
    <s v="968-49-97-804"/>
    <n v="165"/>
    <x v="79"/>
  </r>
  <r>
    <d v="2011-08-05T00:00:00"/>
    <s v="968-49-97-804"/>
    <n v="180"/>
    <x v="79"/>
  </r>
  <r>
    <d v="2011-08-06T00:00:00"/>
    <s v="900-85-70-552"/>
    <n v="2"/>
    <x v="79"/>
  </r>
  <r>
    <d v="2011-08-11T00:00:00"/>
    <s v="916-94-78-836"/>
    <n v="111"/>
    <x v="79"/>
  </r>
  <r>
    <d v="2011-08-12T00:00:00"/>
    <s v="968-49-97-804"/>
    <n v="128"/>
    <x v="79"/>
  </r>
  <r>
    <d v="2011-08-13T00:00:00"/>
    <s v="561-00-46-873"/>
    <n v="7"/>
    <x v="79"/>
  </r>
  <r>
    <d v="2011-08-13T00:00:00"/>
    <s v="847-48-41-699"/>
    <n v="211"/>
    <x v="79"/>
  </r>
  <r>
    <d v="2011-08-13T00:00:00"/>
    <s v="043-34-53-278"/>
    <n v="184"/>
    <x v="79"/>
  </r>
  <r>
    <d v="2011-08-16T00:00:00"/>
    <s v="799-94-72-837"/>
    <n v="450"/>
    <x v="79"/>
  </r>
  <r>
    <d v="2011-08-16T00:00:00"/>
    <s v="950-40-82-698"/>
    <n v="140"/>
    <x v="79"/>
  </r>
  <r>
    <d v="2011-08-20T00:00:00"/>
    <s v="885-74-10-856"/>
    <n v="52"/>
    <x v="79"/>
  </r>
  <r>
    <d v="2011-08-22T00:00:00"/>
    <s v="272-67-67-068"/>
    <n v="2"/>
    <x v="79"/>
  </r>
  <r>
    <d v="2011-08-22T00:00:00"/>
    <s v="172-30-09-104"/>
    <n v="13"/>
    <x v="79"/>
  </r>
  <r>
    <d v="2011-08-22T00:00:00"/>
    <s v="916-94-78-836"/>
    <n v="73"/>
    <x v="79"/>
  </r>
  <r>
    <d v="2011-08-26T00:00:00"/>
    <s v="269-65-16-447"/>
    <n v="123"/>
    <x v="79"/>
  </r>
  <r>
    <d v="2011-08-28T00:00:00"/>
    <s v="284-59-84-568"/>
    <n v="3"/>
    <x v="79"/>
  </r>
  <r>
    <d v="2011-08-29T00:00:00"/>
    <s v="904-16-42-385"/>
    <n v="93"/>
    <x v="79"/>
  </r>
  <r>
    <d v="2011-09-03T00:00:00"/>
    <s v="337-27-67-378"/>
    <n v="310"/>
    <x v="80"/>
  </r>
  <r>
    <d v="2011-09-03T00:00:00"/>
    <s v="043-34-53-278"/>
    <n v="77"/>
    <x v="80"/>
  </r>
  <r>
    <d v="2011-09-07T00:00:00"/>
    <s v="749-02-70-623"/>
    <n v="21"/>
    <x v="80"/>
  </r>
  <r>
    <d v="2011-09-11T00:00:00"/>
    <s v="396-32-41-555"/>
    <n v="3"/>
    <x v="80"/>
  </r>
  <r>
    <d v="2011-09-13T00:00:00"/>
    <s v="378-70-08-798"/>
    <n v="176"/>
    <x v="80"/>
  </r>
  <r>
    <d v="2011-09-13T00:00:00"/>
    <s v="775-48-66-885"/>
    <n v="20"/>
    <x v="80"/>
  </r>
  <r>
    <d v="2011-09-14T00:00:00"/>
    <s v="337-27-67-378"/>
    <n v="230"/>
    <x v="80"/>
  </r>
  <r>
    <d v="2011-09-14T00:00:00"/>
    <s v="208-84-31-216"/>
    <n v="10"/>
    <x v="80"/>
  </r>
  <r>
    <d v="2011-09-16T00:00:00"/>
    <s v="240-21-54-730"/>
    <n v="12"/>
    <x v="80"/>
  </r>
  <r>
    <d v="2011-09-16T00:00:00"/>
    <s v="193-47-03-638"/>
    <n v="11"/>
    <x v="80"/>
  </r>
  <r>
    <d v="2011-09-17T00:00:00"/>
    <s v="847-48-41-699"/>
    <n v="383"/>
    <x v="80"/>
  </r>
  <r>
    <d v="2011-09-21T00:00:00"/>
    <s v="995-59-41-476"/>
    <n v="249"/>
    <x v="80"/>
  </r>
  <r>
    <d v="2011-09-24T00:00:00"/>
    <s v="299-72-00-838"/>
    <n v="8"/>
    <x v="80"/>
  </r>
  <r>
    <d v="2011-09-26T00:00:00"/>
    <s v="534-94-49-182"/>
    <n v="42"/>
    <x v="80"/>
  </r>
  <r>
    <d v="2011-09-29T00:00:00"/>
    <s v="039-15-21-087"/>
    <n v="1"/>
    <x v="80"/>
  </r>
  <r>
    <d v="2011-09-29T00:00:00"/>
    <s v="178-24-36-171"/>
    <n v="340"/>
    <x v="80"/>
  </r>
  <r>
    <d v="2011-10-01T00:00:00"/>
    <s v="413-93-89-926"/>
    <n v="394"/>
    <x v="81"/>
  </r>
  <r>
    <d v="2011-10-01T00:00:00"/>
    <s v="594-18-15-403"/>
    <n v="176"/>
    <x v="81"/>
  </r>
  <r>
    <d v="2011-10-02T00:00:00"/>
    <s v="378-70-08-798"/>
    <n v="181"/>
    <x v="81"/>
  </r>
  <r>
    <d v="2011-10-06T00:00:00"/>
    <s v="322-66-15-999"/>
    <n v="26"/>
    <x v="81"/>
  </r>
  <r>
    <d v="2011-10-10T00:00:00"/>
    <s v="410-52-79-946"/>
    <n v="73"/>
    <x v="81"/>
  </r>
  <r>
    <d v="2011-10-14T00:00:00"/>
    <s v="941-01-60-075"/>
    <n v="274"/>
    <x v="81"/>
  </r>
  <r>
    <d v="2011-10-17T00:00:00"/>
    <s v="394-54-09-851"/>
    <n v="8"/>
    <x v="81"/>
  </r>
  <r>
    <d v="2011-10-17T00:00:00"/>
    <s v="396-32-41-555"/>
    <n v="12"/>
    <x v="81"/>
  </r>
  <r>
    <d v="2011-10-21T00:00:00"/>
    <s v="941-01-60-075"/>
    <n v="496"/>
    <x v="81"/>
  </r>
  <r>
    <d v="2011-10-22T00:00:00"/>
    <s v="789-52-61-433"/>
    <n v="5"/>
    <x v="81"/>
  </r>
  <r>
    <d v="2011-10-23T00:00:00"/>
    <s v="970-73-69-415"/>
    <n v="2"/>
    <x v="81"/>
  </r>
  <r>
    <d v="2011-10-23T00:00:00"/>
    <s v="527-15-00-673"/>
    <n v="77"/>
    <x v="81"/>
  </r>
  <r>
    <d v="2011-10-31T00:00:00"/>
    <s v="410-52-79-946"/>
    <n v="134"/>
    <x v="81"/>
  </r>
  <r>
    <d v="2011-11-01T00:00:00"/>
    <s v="817-44-45-607"/>
    <n v="4"/>
    <x v="82"/>
  </r>
  <r>
    <d v="2011-11-03T00:00:00"/>
    <s v="322-66-15-999"/>
    <n v="46"/>
    <x v="82"/>
  </r>
  <r>
    <d v="2011-11-05T00:00:00"/>
    <s v="115-65-39-258"/>
    <n v="43"/>
    <x v="82"/>
  </r>
  <r>
    <d v="2011-11-08T00:00:00"/>
    <s v="396-32-41-555"/>
    <n v="2"/>
    <x v="82"/>
  </r>
  <r>
    <d v="2011-11-10T00:00:00"/>
    <s v="080-51-85-809"/>
    <n v="100"/>
    <x v="82"/>
  </r>
  <r>
    <d v="2011-11-10T00:00:00"/>
    <s v="178-24-36-171"/>
    <n v="438"/>
    <x v="82"/>
  </r>
  <r>
    <d v="2011-11-12T00:00:00"/>
    <s v="294-48-56-993"/>
    <n v="69"/>
    <x v="82"/>
  </r>
  <r>
    <d v="2011-11-17T00:00:00"/>
    <s v="885-74-10-856"/>
    <n v="22"/>
    <x v="82"/>
  </r>
  <r>
    <d v="2011-11-18T00:00:00"/>
    <s v="322-66-15-999"/>
    <n v="130"/>
    <x v="82"/>
  </r>
  <r>
    <d v="2011-11-22T00:00:00"/>
    <s v="857-68-68-600"/>
    <n v="5"/>
    <x v="82"/>
  </r>
  <r>
    <d v="2011-11-25T00:00:00"/>
    <s v="507-22-76-992"/>
    <n v="62"/>
    <x v="82"/>
  </r>
  <r>
    <d v="2011-11-27T00:00:00"/>
    <s v="392-77-27-084"/>
    <n v="8"/>
    <x v="82"/>
  </r>
  <r>
    <d v="2011-11-29T00:00:00"/>
    <s v="800-16-32-869"/>
    <n v="18"/>
    <x v="82"/>
  </r>
  <r>
    <d v="2011-12-04T00:00:00"/>
    <s v="410-52-79-946"/>
    <n v="146"/>
    <x v="83"/>
  </r>
  <r>
    <d v="2011-12-04T00:00:00"/>
    <s v="211-13-01-286"/>
    <n v="5"/>
    <x v="83"/>
  </r>
  <r>
    <d v="2011-12-12T00:00:00"/>
    <s v="080-51-85-809"/>
    <n v="20"/>
    <x v="83"/>
  </r>
  <r>
    <d v="2011-12-12T00:00:00"/>
    <s v="178-24-36-171"/>
    <n v="153"/>
    <x v="83"/>
  </r>
  <r>
    <d v="2011-12-13T00:00:00"/>
    <s v="392-78-93-552"/>
    <n v="227"/>
    <x v="83"/>
  </r>
  <r>
    <d v="2011-12-14T00:00:00"/>
    <s v="904-16-42-385"/>
    <n v="52"/>
    <x v="83"/>
  </r>
  <r>
    <d v="2011-12-15T00:00:00"/>
    <s v="043-34-53-278"/>
    <n v="108"/>
    <x v="83"/>
  </r>
  <r>
    <d v="2011-12-18T00:00:00"/>
    <s v="337-27-67-378"/>
    <n v="236"/>
    <x v="83"/>
  </r>
  <r>
    <d v="2011-12-20T00:00:00"/>
    <s v="534-94-49-182"/>
    <n v="125"/>
    <x v="83"/>
  </r>
  <r>
    <d v="2011-12-21T00:00:00"/>
    <s v="749-02-70-623"/>
    <n v="183"/>
    <x v="83"/>
  </r>
  <r>
    <d v="2011-12-22T00:00:00"/>
    <s v="885-74-10-856"/>
    <n v="130"/>
    <x v="83"/>
  </r>
  <r>
    <d v="2011-12-22T00:00:00"/>
    <s v="444-71-75-271"/>
    <n v="4"/>
    <x v="83"/>
  </r>
  <r>
    <d v="2011-12-23T00:00:00"/>
    <s v="253-12-16-366"/>
    <n v="3"/>
    <x v="83"/>
  </r>
  <r>
    <d v="2011-12-24T00:00:00"/>
    <s v="865-06-94-559"/>
    <n v="16"/>
    <x v="83"/>
  </r>
  <r>
    <d v="2011-12-26T00:00:00"/>
    <s v="043-34-53-278"/>
    <n v="197"/>
    <x v="83"/>
  </r>
  <r>
    <d v="2011-12-26T00:00:00"/>
    <s v="193-47-03-638"/>
    <n v="4"/>
    <x v="83"/>
  </r>
  <r>
    <d v="2011-12-27T00:00:00"/>
    <s v="495-93-92-849"/>
    <n v="57"/>
    <x v="83"/>
  </r>
  <r>
    <d v="2011-12-29T00:00:00"/>
    <s v="550-69-18-758"/>
    <n v="16"/>
    <x v="83"/>
  </r>
  <r>
    <d v="2011-12-30T00:00:00"/>
    <s v="620-15-33-614"/>
    <n v="89"/>
    <x v="83"/>
  </r>
  <r>
    <d v="2012-01-04T00:00:00"/>
    <s v="527-15-00-673"/>
    <n v="74"/>
    <x v="84"/>
  </r>
  <r>
    <d v="2012-01-05T00:00:00"/>
    <s v="847-48-41-699"/>
    <n v="243"/>
    <x v="84"/>
  </r>
  <r>
    <d v="2012-01-07T00:00:00"/>
    <s v="178-24-36-171"/>
    <n v="460"/>
    <x v="84"/>
  </r>
  <r>
    <d v="2012-01-07T00:00:00"/>
    <s v="965-57-87-003"/>
    <n v="20"/>
    <x v="84"/>
  </r>
  <r>
    <d v="2012-01-09T00:00:00"/>
    <s v="178-24-36-171"/>
    <n v="250"/>
    <x v="84"/>
  </r>
  <r>
    <d v="2012-01-15T00:00:00"/>
    <s v="749-02-70-623"/>
    <n v="78"/>
    <x v="84"/>
  </r>
  <r>
    <d v="2012-01-17T00:00:00"/>
    <s v="885-74-10-856"/>
    <n v="170"/>
    <x v="84"/>
  </r>
  <r>
    <d v="2012-01-19T00:00:00"/>
    <s v="495-93-92-849"/>
    <n v="128"/>
    <x v="84"/>
  </r>
  <r>
    <d v="2012-01-19T00:00:00"/>
    <s v="692-61-16-906"/>
    <n v="53"/>
    <x v="84"/>
  </r>
  <r>
    <d v="2012-01-20T00:00:00"/>
    <s v="799-94-72-837"/>
    <n v="223"/>
    <x v="84"/>
  </r>
  <r>
    <d v="2012-01-25T00:00:00"/>
    <s v="495-93-92-849"/>
    <n v="47"/>
    <x v="84"/>
  </r>
  <r>
    <d v="2012-01-25T00:00:00"/>
    <s v="916-94-78-836"/>
    <n v="112"/>
    <x v="84"/>
  </r>
  <r>
    <d v="2012-01-27T00:00:00"/>
    <s v="941-01-60-075"/>
    <n v="201"/>
    <x v="84"/>
  </r>
  <r>
    <d v="2012-01-28T00:00:00"/>
    <s v="410-52-79-946"/>
    <n v="121"/>
    <x v="84"/>
  </r>
  <r>
    <d v="2012-01-31T00:00:00"/>
    <s v="254-14-00-156"/>
    <n v="462"/>
    <x v="84"/>
  </r>
  <r>
    <d v="2012-02-02T00:00:00"/>
    <s v="178-24-36-171"/>
    <n v="333"/>
    <x v="85"/>
  </r>
  <r>
    <d v="2012-02-04T00:00:00"/>
    <s v="050-38-86-889"/>
    <n v="9"/>
    <x v="85"/>
  </r>
  <r>
    <d v="2012-02-06T00:00:00"/>
    <s v="410-52-79-946"/>
    <n v="104"/>
    <x v="85"/>
  </r>
  <r>
    <d v="2012-02-06T00:00:00"/>
    <s v="268-62-97-556"/>
    <n v="104"/>
    <x v="85"/>
  </r>
  <r>
    <d v="2012-02-08T00:00:00"/>
    <s v="269-65-16-447"/>
    <n v="78"/>
    <x v="85"/>
  </r>
  <r>
    <d v="2012-02-11T00:00:00"/>
    <s v="534-94-49-182"/>
    <n v="53"/>
    <x v="85"/>
  </r>
  <r>
    <d v="2012-02-12T00:00:00"/>
    <s v="392-78-93-552"/>
    <n v="305"/>
    <x v="85"/>
  </r>
  <r>
    <d v="2012-02-14T00:00:00"/>
    <s v="847-48-41-699"/>
    <n v="363"/>
    <x v="85"/>
  </r>
  <r>
    <d v="2012-02-16T00:00:00"/>
    <s v="806-09-59-839"/>
    <n v="19"/>
    <x v="85"/>
  </r>
  <r>
    <d v="2012-02-16T00:00:00"/>
    <s v="995-59-41-476"/>
    <n v="248"/>
    <x v="85"/>
  </r>
  <r>
    <d v="2012-02-16T00:00:00"/>
    <s v="080-51-85-809"/>
    <n v="64"/>
    <x v="85"/>
  </r>
  <r>
    <d v="2012-02-17T00:00:00"/>
    <s v="941-01-60-075"/>
    <n v="288"/>
    <x v="85"/>
  </r>
  <r>
    <d v="2012-02-18T00:00:00"/>
    <s v="275-38-81-341"/>
    <n v="18"/>
    <x v="85"/>
  </r>
  <r>
    <d v="2012-02-20T00:00:00"/>
    <s v="935-78-99-209"/>
    <n v="54"/>
    <x v="85"/>
  </r>
  <r>
    <d v="2012-02-20T00:00:00"/>
    <s v="687-31-19-697"/>
    <n v="3"/>
    <x v="85"/>
  </r>
  <r>
    <d v="2012-02-21T00:00:00"/>
    <s v="153-24-82-022"/>
    <n v="9"/>
    <x v="85"/>
  </r>
  <r>
    <d v="2012-02-22T00:00:00"/>
    <s v="585-26-73-628"/>
    <n v="19"/>
    <x v="85"/>
  </r>
  <r>
    <d v="2012-02-22T00:00:00"/>
    <s v="294-48-56-993"/>
    <n v="198"/>
    <x v="85"/>
  </r>
  <r>
    <d v="2012-02-27T00:00:00"/>
    <s v="594-18-15-403"/>
    <n v="417"/>
    <x v="85"/>
  </r>
  <r>
    <d v="2012-03-03T00:00:00"/>
    <s v="995-59-41-476"/>
    <n v="221"/>
    <x v="86"/>
  </r>
  <r>
    <d v="2012-03-03T00:00:00"/>
    <s v="269-65-16-447"/>
    <n v="53"/>
    <x v="86"/>
  </r>
  <r>
    <d v="2012-03-05T00:00:00"/>
    <s v="513-33-14-553"/>
    <n v="127"/>
    <x v="86"/>
  </r>
  <r>
    <d v="2012-03-06T00:00:00"/>
    <s v="799-94-72-837"/>
    <n v="340"/>
    <x v="86"/>
  </r>
  <r>
    <d v="2012-03-09T00:00:00"/>
    <s v="254-14-00-156"/>
    <n v="310"/>
    <x v="86"/>
  </r>
  <r>
    <d v="2012-03-11T00:00:00"/>
    <s v="091-99-74-175"/>
    <n v="8"/>
    <x v="86"/>
  </r>
  <r>
    <d v="2012-03-12T00:00:00"/>
    <s v="692-61-16-906"/>
    <n v="132"/>
    <x v="86"/>
  </r>
  <r>
    <d v="2012-03-12T00:00:00"/>
    <s v="294-48-56-993"/>
    <n v="168"/>
    <x v="86"/>
  </r>
  <r>
    <d v="2012-03-14T00:00:00"/>
    <s v="294-48-56-993"/>
    <n v="49"/>
    <x v="86"/>
  </r>
  <r>
    <d v="2012-03-16T00:00:00"/>
    <s v="916-94-78-836"/>
    <n v="140"/>
    <x v="86"/>
  </r>
  <r>
    <d v="2012-03-18T00:00:00"/>
    <s v="968-49-97-804"/>
    <n v="140"/>
    <x v="86"/>
  </r>
  <r>
    <d v="2012-03-18T00:00:00"/>
    <s v="033-49-11-774"/>
    <n v="194"/>
    <x v="86"/>
  </r>
  <r>
    <d v="2012-03-24T00:00:00"/>
    <s v="033-49-11-774"/>
    <n v="123"/>
    <x v="86"/>
  </r>
  <r>
    <d v="2012-03-24T00:00:00"/>
    <s v="340-11-17-090"/>
    <n v="11"/>
    <x v="86"/>
  </r>
  <r>
    <d v="2012-03-26T00:00:00"/>
    <s v="736-91-47-235"/>
    <n v="1"/>
    <x v="86"/>
  </r>
  <r>
    <d v="2012-03-27T00:00:00"/>
    <s v="847-48-41-699"/>
    <n v="267"/>
    <x v="86"/>
  </r>
  <r>
    <d v="2012-03-30T00:00:00"/>
    <s v="585-26-73-628"/>
    <n v="14"/>
    <x v="86"/>
  </r>
  <r>
    <d v="2012-03-31T00:00:00"/>
    <s v="910-38-33-489"/>
    <n v="160"/>
    <x v="86"/>
  </r>
  <r>
    <d v="2012-03-31T00:00:00"/>
    <s v="847-48-41-699"/>
    <n v="437"/>
    <x v="86"/>
  </r>
  <r>
    <d v="2012-04-04T00:00:00"/>
    <s v="115-65-39-258"/>
    <n v="71"/>
    <x v="87"/>
  </r>
  <r>
    <d v="2012-04-05T00:00:00"/>
    <s v="527-15-00-673"/>
    <n v="35"/>
    <x v="87"/>
  </r>
  <r>
    <d v="2012-04-06T00:00:00"/>
    <s v="178-24-36-171"/>
    <n v="116"/>
    <x v="87"/>
  </r>
  <r>
    <d v="2012-04-07T00:00:00"/>
    <s v="043-34-53-278"/>
    <n v="152"/>
    <x v="87"/>
  </r>
  <r>
    <d v="2012-04-12T00:00:00"/>
    <s v="254-14-00-156"/>
    <n v="309"/>
    <x v="87"/>
  </r>
  <r>
    <d v="2012-04-12T00:00:00"/>
    <s v="530-86-39-445"/>
    <n v="7"/>
    <x v="87"/>
  </r>
  <r>
    <d v="2012-04-12T00:00:00"/>
    <s v="995-59-41-476"/>
    <n v="353"/>
    <x v="87"/>
  </r>
  <r>
    <d v="2012-04-13T00:00:00"/>
    <s v="307-98-17-187"/>
    <n v="3"/>
    <x v="87"/>
  </r>
  <r>
    <d v="2012-04-14T00:00:00"/>
    <s v="799-94-72-837"/>
    <n v="166"/>
    <x v="87"/>
  </r>
  <r>
    <d v="2012-04-15T00:00:00"/>
    <s v="444-71-75-271"/>
    <n v="14"/>
    <x v="87"/>
  </r>
  <r>
    <d v="2012-04-15T00:00:00"/>
    <s v="043-34-53-278"/>
    <n v="141"/>
    <x v="87"/>
  </r>
  <r>
    <d v="2012-04-15T00:00:00"/>
    <s v="072-92-42-932"/>
    <n v="15"/>
    <x v="87"/>
  </r>
  <r>
    <d v="2012-04-21T00:00:00"/>
    <s v="178-24-36-171"/>
    <n v="157"/>
    <x v="87"/>
  </r>
  <r>
    <d v="2012-04-26T00:00:00"/>
    <s v="847-48-41-699"/>
    <n v="191"/>
    <x v="87"/>
  </r>
  <r>
    <d v="2012-04-27T00:00:00"/>
    <s v="205-96-13-336"/>
    <n v="7"/>
    <x v="87"/>
  </r>
  <r>
    <d v="2012-04-28T00:00:00"/>
    <s v="294-48-56-993"/>
    <n v="200"/>
    <x v="87"/>
  </r>
  <r>
    <d v="2012-05-04T00:00:00"/>
    <s v="585-26-73-628"/>
    <n v="15"/>
    <x v="88"/>
  </r>
  <r>
    <d v="2012-05-04T00:00:00"/>
    <s v="170-26-38-135"/>
    <n v="7"/>
    <x v="88"/>
  </r>
  <r>
    <d v="2012-05-04T00:00:00"/>
    <s v="799-94-72-837"/>
    <n v="235"/>
    <x v="88"/>
  </r>
  <r>
    <d v="2012-05-05T00:00:00"/>
    <s v="941-01-60-075"/>
    <n v="301"/>
    <x v="88"/>
  </r>
  <r>
    <d v="2012-05-07T00:00:00"/>
    <s v="594-18-15-403"/>
    <n v="136"/>
    <x v="88"/>
  </r>
  <r>
    <d v="2012-05-07T00:00:00"/>
    <s v="080-77-49-649"/>
    <n v="5"/>
    <x v="88"/>
  </r>
  <r>
    <d v="2012-05-08T00:00:00"/>
    <s v="254-14-00-156"/>
    <n v="280"/>
    <x v="88"/>
  </r>
  <r>
    <d v="2012-05-08T00:00:00"/>
    <s v="153-24-82-022"/>
    <n v="3"/>
    <x v="88"/>
  </r>
  <r>
    <d v="2012-05-11T00:00:00"/>
    <s v="523-09-63-706"/>
    <n v="14"/>
    <x v="88"/>
  </r>
  <r>
    <d v="2012-05-12T00:00:00"/>
    <s v="749-02-70-623"/>
    <n v="79"/>
    <x v="88"/>
  </r>
  <r>
    <d v="2012-05-13T00:00:00"/>
    <s v="268-62-97-556"/>
    <n v="86"/>
    <x v="88"/>
  </r>
  <r>
    <d v="2012-05-13T00:00:00"/>
    <s v="033-49-11-774"/>
    <n v="70"/>
    <x v="88"/>
  </r>
  <r>
    <d v="2012-05-14T00:00:00"/>
    <s v="910-38-33-489"/>
    <n v="189"/>
    <x v="88"/>
  </r>
  <r>
    <d v="2012-05-14T00:00:00"/>
    <s v="322-66-15-999"/>
    <n v="111"/>
    <x v="88"/>
  </r>
  <r>
    <d v="2012-05-17T00:00:00"/>
    <s v="080-51-85-809"/>
    <n v="158"/>
    <x v="88"/>
  </r>
  <r>
    <d v="2012-05-22T00:00:00"/>
    <s v="527-15-00-673"/>
    <n v="172"/>
    <x v="88"/>
  </r>
  <r>
    <d v="2012-05-23T00:00:00"/>
    <s v="941-01-60-075"/>
    <n v="179"/>
    <x v="88"/>
  </r>
  <r>
    <d v="2012-05-24T00:00:00"/>
    <s v="963-43-52-686"/>
    <n v="19"/>
    <x v="88"/>
  </r>
  <r>
    <d v="2012-05-24T00:00:00"/>
    <s v="378-70-08-798"/>
    <n v="57"/>
    <x v="88"/>
  </r>
  <r>
    <d v="2012-05-25T00:00:00"/>
    <s v="941-01-60-075"/>
    <n v="335"/>
    <x v="88"/>
  </r>
  <r>
    <d v="2012-05-31T00:00:00"/>
    <s v="299-72-00-838"/>
    <n v="12"/>
    <x v="88"/>
  </r>
  <r>
    <d v="2012-06-01T00:00:00"/>
    <s v="373-76-82-865"/>
    <n v="2"/>
    <x v="89"/>
  </r>
  <r>
    <d v="2012-06-01T00:00:00"/>
    <s v="941-01-60-075"/>
    <n v="237"/>
    <x v="89"/>
  </r>
  <r>
    <d v="2012-06-04T00:00:00"/>
    <s v="254-14-00-156"/>
    <n v="482"/>
    <x v="89"/>
  </r>
  <r>
    <d v="2012-06-04T00:00:00"/>
    <s v="373-76-82-865"/>
    <n v="8"/>
    <x v="89"/>
  </r>
  <r>
    <d v="2012-06-07T00:00:00"/>
    <s v="968-49-97-804"/>
    <n v="147"/>
    <x v="89"/>
  </r>
  <r>
    <d v="2012-06-09T00:00:00"/>
    <s v="178-24-36-171"/>
    <n v="224"/>
    <x v="89"/>
  </r>
  <r>
    <d v="2012-06-10T00:00:00"/>
    <s v="857-68-68-600"/>
    <n v="11"/>
    <x v="89"/>
  </r>
  <r>
    <d v="2012-06-14T00:00:00"/>
    <s v="916-94-78-836"/>
    <n v="184"/>
    <x v="89"/>
  </r>
  <r>
    <d v="2012-06-16T00:00:00"/>
    <s v="780-78-31-328"/>
    <n v="20"/>
    <x v="89"/>
  </r>
  <r>
    <d v="2012-06-16T00:00:00"/>
    <s v="941-01-60-075"/>
    <n v="221"/>
    <x v="89"/>
  </r>
  <r>
    <d v="2012-06-19T00:00:00"/>
    <s v="916-94-78-836"/>
    <n v="162"/>
    <x v="89"/>
  </r>
  <r>
    <d v="2012-06-23T00:00:00"/>
    <s v="296-66-33-717"/>
    <n v="19"/>
    <x v="89"/>
  </r>
  <r>
    <d v="2012-06-28T00:00:00"/>
    <s v="534-38-74-959"/>
    <n v="1"/>
    <x v="89"/>
  </r>
  <r>
    <d v="2012-06-30T00:00:00"/>
    <s v="904-16-42-385"/>
    <n v="122"/>
    <x v="89"/>
  </r>
  <r>
    <d v="2012-06-30T00:00:00"/>
    <s v="413-93-89-926"/>
    <n v="163"/>
    <x v="89"/>
  </r>
  <r>
    <d v="2012-07-01T00:00:00"/>
    <s v="527-15-00-673"/>
    <n v="29"/>
    <x v="90"/>
  </r>
  <r>
    <d v="2012-07-05T00:00:00"/>
    <s v="322-66-15-999"/>
    <n v="106"/>
    <x v="90"/>
  </r>
  <r>
    <d v="2012-07-06T00:00:00"/>
    <s v="799-94-72-837"/>
    <n v="112"/>
    <x v="90"/>
  </r>
  <r>
    <d v="2012-07-07T00:00:00"/>
    <s v="378-70-08-798"/>
    <n v="90"/>
    <x v="90"/>
  </r>
  <r>
    <d v="2012-07-09T00:00:00"/>
    <s v="351-06-97-406"/>
    <n v="7"/>
    <x v="90"/>
  </r>
  <r>
    <d v="2012-07-09T00:00:00"/>
    <s v="033-49-11-774"/>
    <n v="27"/>
    <x v="90"/>
  </r>
  <r>
    <d v="2012-07-09T00:00:00"/>
    <s v="692-61-16-906"/>
    <n v="185"/>
    <x v="90"/>
  </r>
  <r>
    <d v="2012-07-10T00:00:00"/>
    <s v="178-24-36-171"/>
    <n v="153"/>
    <x v="90"/>
  </r>
  <r>
    <d v="2012-07-12T00:00:00"/>
    <s v="692-61-16-906"/>
    <n v="109"/>
    <x v="90"/>
  </r>
  <r>
    <d v="2012-07-14T00:00:00"/>
    <s v="614-36-31-012"/>
    <n v="10"/>
    <x v="90"/>
  </r>
  <r>
    <d v="2012-07-14T00:00:00"/>
    <s v="314-76-34-892"/>
    <n v="10"/>
    <x v="90"/>
  </r>
  <r>
    <d v="2012-07-16T00:00:00"/>
    <s v="179-23-02-772"/>
    <n v="90"/>
    <x v="90"/>
  </r>
  <r>
    <d v="2012-07-16T00:00:00"/>
    <s v="507-22-76-992"/>
    <n v="34"/>
    <x v="90"/>
  </r>
  <r>
    <d v="2012-07-18T00:00:00"/>
    <s v="847-48-41-699"/>
    <n v="106"/>
    <x v="90"/>
  </r>
  <r>
    <d v="2012-07-19T00:00:00"/>
    <s v="847-48-41-699"/>
    <n v="229"/>
    <x v="90"/>
  </r>
  <r>
    <d v="2012-07-25T00:00:00"/>
    <s v="413-93-89-926"/>
    <n v="229"/>
    <x v="90"/>
  </r>
  <r>
    <d v="2012-07-25T00:00:00"/>
    <s v="596-37-06-465"/>
    <n v="20"/>
    <x v="90"/>
  </r>
  <r>
    <d v="2012-07-25T00:00:00"/>
    <s v="392-78-93-552"/>
    <n v="261"/>
    <x v="90"/>
  </r>
  <r>
    <d v="2012-07-28T00:00:00"/>
    <s v="964-69-89-011"/>
    <n v="10"/>
    <x v="90"/>
  </r>
  <r>
    <d v="2012-07-28T00:00:00"/>
    <s v="254-14-00-156"/>
    <n v="400"/>
    <x v="90"/>
  </r>
  <r>
    <d v="2012-08-01T00:00:00"/>
    <s v="799-94-72-837"/>
    <n v="401"/>
    <x v="91"/>
  </r>
  <r>
    <d v="2012-08-03T00:00:00"/>
    <s v="322-66-15-999"/>
    <n v="170"/>
    <x v="91"/>
  </r>
  <r>
    <d v="2012-08-04T00:00:00"/>
    <s v="178-24-36-171"/>
    <n v="124"/>
    <x v="91"/>
  </r>
  <r>
    <d v="2012-08-06T00:00:00"/>
    <s v="687-31-19-697"/>
    <n v="13"/>
    <x v="91"/>
  </r>
  <r>
    <d v="2012-08-09T00:00:00"/>
    <s v="080-51-85-809"/>
    <n v="87"/>
    <x v="91"/>
  </r>
  <r>
    <d v="2012-08-09T00:00:00"/>
    <s v="337-27-67-378"/>
    <n v="190"/>
    <x v="91"/>
  </r>
  <r>
    <d v="2012-08-09T00:00:00"/>
    <s v="941-01-60-075"/>
    <n v="349"/>
    <x v="91"/>
  </r>
  <r>
    <d v="2012-08-11T00:00:00"/>
    <s v="272-67-67-068"/>
    <n v="16"/>
    <x v="91"/>
  </r>
  <r>
    <d v="2012-08-12T00:00:00"/>
    <s v="884-31-58-627"/>
    <n v="42"/>
    <x v="91"/>
  </r>
  <r>
    <d v="2012-08-13T00:00:00"/>
    <s v="033-49-11-774"/>
    <n v="70"/>
    <x v="91"/>
  </r>
  <r>
    <d v="2012-08-15T00:00:00"/>
    <s v="495-93-92-849"/>
    <n v="189"/>
    <x v="91"/>
  </r>
  <r>
    <d v="2012-08-16T00:00:00"/>
    <s v="322-66-15-999"/>
    <n v="64"/>
    <x v="91"/>
  </r>
  <r>
    <d v="2012-08-20T00:00:00"/>
    <s v="968-49-97-804"/>
    <n v="76"/>
    <x v="91"/>
  </r>
  <r>
    <d v="2012-08-21T00:00:00"/>
    <s v="590-28-48-646"/>
    <n v="11"/>
    <x v="91"/>
  </r>
  <r>
    <d v="2012-08-21T00:00:00"/>
    <s v="527-15-00-673"/>
    <n v="96"/>
    <x v="91"/>
  </r>
  <r>
    <d v="2012-08-22T00:00:00"/>
    <s v="531-41-11-525"/>
    <n v="17"/>
    <x v="91"/>
  </r>
  <r>
    <d v="2012-08-22T00:00:00"/>
    <s v="269-65-16-447"/>
    <n v="92"/>
    <x v="91"/>
  </r>
  <r>
    <d v="2012-08-23T00:00:00"/>
    <s v="885-74-10-856"/>
    <n v="76"/>
    <x v="91"/>
  </r>
  <r>
    <d v="2012-08-25T00:00:00"/>
    <s v="749-02-70-623"/>
    <n v="77"/>
    <x v="91"/>
  </r>
  <r>
    <d v="2012-08-26T00:00:00"/>
    <s v="995-59-41-476"/>
    <n v="344"/>
    <x v="91"/>
  </r>
  <r>
    <d v="2012-08-26T00:00:00"/>
    <s v="254-14-00-156"/>
    <n v="218"/>
    <x v="91"/>
  </r>
  <r>
    <d v="2012-08-27T00:00:00"/>
    <s v="941-01-60-075"/>
    <n v="115"/>
    <x v="91"/>
  </r>
  <r>
    <d v="2012-08-28T00:00:00"/>
    <s v="936-67-95-170"/>
    <n v="143"/>
    <x v="91"/>
  </r>
  <r>
    <d v="2012-08-28T00:00:00"/>
    <s v="447-16-72-588"/>
    <n v="1"/>
    <x v="91"/>
  </r>
  <r>
    <d v="2012-09-02T00:00:00"/>
    <s v="513-33-14-553"/>
    <n v="133"/>
    <x v="92"/>
  </r>
  <r>
    <d v="2012-09-02T00:00:00"/>
    <s v="413-93-89-926"/>
    <n v="496"/>
    <x v="92"/>
  </r>
  <r>
    <d v="2012-09-02T00:00:00"/>
    <s v="050-38-86-889"/>
    <n v="5"/>
    <x v="92"/>
  </r>
  <r>
    <d v="2012-09-04T00:00:00"/>
    <s v="093-96-93-428"/>
    <n v="8"/>
    <x v="92"/>
  </r>
  <r>
    <d v="2012-09-05T00:00:00"/>
    <s v="495-93-92-849"/>
    <n v="59"/>
    <x v="92"/>
  </r>
  <r>
    <d v="2012-09-05T00:00:00"/>
    <s v="413-93-89-926"/>
    <n v="273"/>
    <x v="92"/>
  </r>
  <r>
    <d v="2012-09-06T00:00:00"/>
    <s v="847-48-41-699"/>
    <n v="165"/>
    <x v="92"/>
  </r>
  <r>
    <d v="2012-09-10T00:00:00"/>
    <s v="528-09-83-923"/>
    <n v="13"/>
    <x v="92"/>
  </r>
  <r>
    <d v="2012-09-11T00:00:00"/>
    <s v="513-33-14-553"/>
    <n v="143"/>
    <x v="92"/>
  </r>
  <r>
    <d v="2012-09-15T00:00:00"/>
    <s v="336-81-47-193"/>
    <n v="20"/>
    <x v="92"/>
  </r>
  <r>
    <d v="2012-09-19T00:00:00"/>
    <s v="753-35-55-536"/>
    <n v="4"/>
    <x v="92"/>
  </r>
  <r>
    <d v="2012-09-23T00:00:00"/>
    <s v="179-23-02-772"/>
    <n v="102"/>
    <x v="92"/>
  </r>
  <r>
    <d v="2012-09-25T00:00:00"/>
    <s v="043-34-53-278"/>
    <n v="155"/>
    <x v="92"/>
  </r>
  <r>
    <d v="2012-09-27T00:00:00"/>
    <s v="254-14-00-156"/>
    <n v="226"/>
    <x v="92"/>
  </r>
  <r>
    <d v="2012-09-27T00:00:00"/>
    <s v="799-94-72-837"/>
    <n v="346"/>
    <x v="92"/>
  </r>
  <r>
    <d v="2012-09-28T00:00:00"/>
    <s v="495-93-92-849"/>
    <n v="45"/>
    <x v="92"/>
  </r>
  <r>
    <d v="2012-09-30T00:00:00"/>
    <s v="288-84-37-922"/>
    <n v="11"/>
    <x v="92"/>
  </r>
  <r>
    <d v="2012-10-03T00:00:00"/>
    <s v="473-30-19-947"/>
    <n v="14"/>
    <x v="93"/>
  </r>
  <r>
    <d v="2012-10-08T00:00:00"/>
    <s v="843-22-41-173"/>
    <n v="12"/>
    <x v="93"/>
  </r>
  <r>
    <d v="2012-10-13T00:00:00"/>
    <s v="302-11-03-254"/>
    <n v="11"/>
    <x v="93"/>
  </r>
  <r>
    <d v="2012-10-13T00:00:00"/>
    <s v="294-48-56-993"/>
    <n v="142"/>
    <x v="93"/>
  </r>
  <r>
    <d v="2012-10-19T00:00:00"/>
    <s v="884-31-58-627"/>
    <n v="184"/>
    <x v="93"/>
  </r>
  <r>
    <d v="2012-10-20T00:00:00"/>
    <s v="392-78-93-552"/>
    <n v="390"/>
    <x v="93"/>
  </r>
  <r>
    <d v="2012-10-24T00:00:00"/>
    <s v="916-94-78-836"/>
    <n v="110"/>
    <x v="93"/>
  </r>
  <r>
    <d v="2012-10-25T00:00:00"/>
    <s v="080-51-85-809"/>
    <n v="92"/>
    <x v="93"/>
  </r>
  <r>
    <d v="2012-10-26T00:00:00"/>
    <s v="284-59-84-568"/>
    <n v="5"/>
    <x v="93"/>
  </r>
  <r>
    <d v="2012-10-26T00:00:00"/>
    <s v="072-92-42-932"/>
    <n v="2"/>
    <x v="93"/>
  </r>
  <r>
    <d v="2012-10-28T00:00:00"/>
    <s v="180-17-78-339"/>
    <n v="14"/>
    <x v="93"/>
  </r>
  <r>
    <d v="2012-10-31T00:00:00"/>
    <s v="900-85-70-552"/>
    <n v="6"/>
    <x v="93"/>
  </r>
  <r>
    <d v="2012-11-01T00:00:00"/>
    <s v="269-65-16-447"/>
    <n v="65"/>
    <x v="94"/>
  </r>
  <r>
    <d v="2012-11-01T00:00:00"/>
    <s v="513-33-14-553"/>
    <n v="45"/>
    <x v="94"/>
  </r>
  <r>
    <d v="2012-11-01T00:00:00"/>
    <s v="254-14-00-156"/>
    <n v="108"/>
    <x v="94"/>
  </r>
  <r>
    <d v="2012-11-02T00:00:00"/>
    <s v="916-94-78-836"/>
    <n v="159"/>
    <x v="94"/>
  </r>
  <r>
    <d v="2012-11-06T00:00:00"/>
    <s v="080-51-85-809"/>
    <n v="141"/>
    <x v="94"/>
  </r>
  <r>
    <d v="2012-11-06T00:00:00"/>
    <s v="242-04-13-206"/>
    <n v="14"/>
    <x v="94"/>
  </r>
  <r>
    <d v="2012-11-09T00:00:00"/>
    <s v="749-02-70-623"/>
    <n v="142"/>
    <x v="94"/>
  </r>
  <r>
    <d v="2012-11-10T00:00:00"/>
    <s v="847-48-41-699"/>
    <n v="167"/>
    <x v="94"/>
  </r>
  <r>
    <d v="2012-11-11T00:00:00"/>
    <s v="180-17-78-339"/>
    <n v="12"/>
    <x v="94"/>
  </r>
  <r>
    <d v="2012-11-16T00:00:00"/>
    <s v="378-70-08-798"/>
    <n v="187"/>
    <x v="94"/>
  </r>
  <r>
    <d v="2012-11-19T00:00:00"/>
    <s v="176-54-34-364"/>
    <n v="14"/>
    <x v="94"/>
  </r>
  <r>
    <d v="2012-11-22T00:00:00"/>
    <s v="105-89-55-029"/>
    <n v="10"/>
    <x v="94"/>
  </r>
  <r>
    <d v="2012-11-23T00:00:00"/>
    <s v="178-24-36-171"/>
    <n v="269"/>
    <x v="94"/>
  </r>
  <r>
    <d v="2012-11-23T00:00:00"/>
    <s v="594-18-15-403"/>
    <n v="328"/>
    <x v="94"/>
  </r>
  <r>
    <d v="2012-11-24T00:00:00"/>
    <s v="847-48-41-699"/>
    <n v="228"/>
    <x v="94"/>
  </r>
  <r>
    <d v="2012-11-26T00:00:00"/>
    <s v="408-24-90-350"/>
    <n v="12"/>
    <x v="94"/>
  </r>
  <r>
    <d v="2012-12-01T00:00:00"/>
    <s v="015-89-55-248"/>
    <n v="16"/>
    <x v="95"/>
  </r>
  <r>
    <d v="2012-12-04T00:00:00"/>
    <s v="413-93-89-926"/>
    <n v="233"/>
    <x v="95"/>
  </r>
  <r>
    <d v="2012-12-05T00:00:00"/>
    <s v="958-71-87-898"/>
    <n v="10"/>
    <x v="95"/>
  </r>
  <r>
    <d v="2012-12-08T00:00:00"/>
    <s v="749-02-70-623"/>
    <n v="168"/>
    <x v="95"/>
  </r>
  <r>
    <d v="2012-12-08T00:00:00"/>
    <s v="594-18-15-403"/>
    <n v="388"/>
    <x v="95"/>
  </r>
  <r>
    <d v="2012-12-09T00:00:00"/>
    <s v="941-01-60-075"/>
    <n v="319"/>
    <x v="95"/>
  </r>
  <r>
    <d v="2012-12-11T00:00:00"/>
    <s v="178-41-36-927"/>
    <n v="12"/>
    <x v="95"/>
  </r>
  <r>
    <d v="2012-12-13T00:00:00"/>
    <s v="268-62-97-556"/>
    <n v="150"/>
    <x v="95"/>
  </r>
  <r>
    <d v="2012-12-15T00:00:00"/>
    <s v="847-48-41-699"/>
    <n v="347"/>
    <x v="95"/>
  </r>
  <r>
    <d v="2012-12-16T00:00:00"/>
    <s v="033-49-11-774"/>
    <n v="177"/>
    <x v="95"/>
  </r>
  <r>
    <d v="2012-12-19T00:00:00"/>
    <s v="392-78-93-552"/>
    <n v="222"/>
    <x v="95"/>
  </r>
  <r>
    <d v="2012-12-30T00:00:00"/>
    <s v="590-28-48-646"/>
    <n v="9"/>
    <x v="95"/>
  </r>
  <r>
    <d v="2012-12-30T00:00:00"/>
    <s v="062-58-80-597"/>
    <n v="14"/>
    <x v="95"/>
  </r>
  <r>
    <d v="2013-01-01T00:00:00"/>
    <s v="944-16-93-033"/>
    <n v="7"/>
    <x v="96"/>
  </r>
  <r>
    <d v="2013-01-05T00:00:00"/>
    <s v="527-15-00-673"/>
    <n v="171"/>
    <x v="96"/>
  </r>
  <r>
    <d v="2013-01-09T00:00:00"/>
    <s v="325-16-71-125"/>
    <n v="16"/>
    <x v="96"/>
  </r>
  <r>
    <d v="2013-01-10T00:00:00"/>
    <s v="269-65-16-447"/>
    <n v="176"/>
    <x v="96"/>
  </r>
  <r>
    <d v="2013-01-13T00:00:00"/>
    <s v="322-66-15-999"/>
    <n v="37"/>
    <x v="96"/>
  </r>
  <r>
    <d v="2013-01-16T00:00:00"/>
    <s v="269-65-16-447"/>
    <n v="186"/>
    <x v="96"/>
  </r>
  <r>
    <d v="2013-01-16T00:00:00"/>
    <s v="692-61-16-906"/>
    <n v="45"/>
    <x v="96"/>
  </r>
  <r>
    <d v="2013-01-20T00:00:00"/>
    <s v="495-93-92-849"/>
    <n v="186"/>
    <x v="96"/>
  </r>
  <r>
    <d v="2013-01-20T00:00:00"/>
    <s v="799-94-72-837"/>
    <n v="211"/>
    <x v="96"/>
  </r>
  <r>
    <d v="2013-01-26T00:00:00"/>
    <s v="847-48-41-699"/>
    <n v="330"/>
    <x v="96"/>
  </r>
  <r>
    <d v="2013-01-27T00:00:00"/>
    <s v="799-94-72-837"/>
    <n v="134"/>
    <x v="96"/>
  </r>
  <r>
    <d v="2013-01-27T00:00:00"/>
    <s v="847-48-41-699"/>
    <n v="459"/>
    <x v="96"/>
  </r>
  <r>
    <d v="2013-01-28T00:00:00"/>
    <s v="294-48-56-993"/>
    <n v="185"/>
    <x v="96"/>
  </r>
  <r>
    <d v="2013-01-29T00:00:00"/>
    <s v="178-41-36-927"/>
    <n v="3"/>
    <x v="96"/>
  </r>
  <r>
    <d v="2013-01-31T00:00:00"/>
    <s v="534-94-49-182"/>
    <n v="181"/>
    <x v="96"/>
  </r>
  <r>
    <d v="2013-02-04T00:00:00"/>
    <s v="413-93-89-926"/>
    <n v="441"/>
    <x v="97"/>
  </r>
  <r>
    <d v="2013-02-05T00:00:00"/>
    <s v="392-78-93-552"/>
    <n v="487"/>
    <x v="97"/>
  </r>
  <r>
    <d v="2013-02-05T00:00:00"/>
    <s v="495-93-92-849"/>
    <n v="56"/>
    <x v="97"/>
  </r>
  <r>
    <d v="2013-02-09T00:00:00"/>
    <s v="904-16-42-385"/>
    <n v="23"/>
    <x v="97"/>
  </r>
  <r>
    <d v="2013-02-09T00:00:00"/>
    <s v="179-23-02-772"/>
    <n v="113"/>
    <x v="97"/>
  </r>
  <r>
    <d v="2013-02-10T00:00:00"/>
    <s v="047-26-54-835"/>
    <n v="19"/>
    <x v="97"/>
  </r>
  <r>
    <d v="2013-02-11T00:00:00"/>
    <s v="773-39-15-273"/>
    <n v="188"/>
    <x v="97"/>
  </r>
  <r>
    <d v="2013-02-11T00:00:00"/>
    <s v="254-14-00-156"/>
    <n v="338"/>
    <x v="97"/>
  </r>
  <r>
    <d v="2013-02-12T00:00:00"/>
    <s v="935-78-99-209"/>
    <n v="80"/>
    <x v="97"/>
  </r>
  <r>
    <d v="2013-02-13T00:00:00"/>
    <s v="170-26-38-135"/>
    <n v="20"/>
    <x v="97"/>
  </r>
  <r>
    <d v="2013-02-16T00:00:00"/>
    <s v="270-90-07-560"/>
    <n v="1"/>
    <x v="97"/>
  </r>
  <r>
    <d v="2013-02-17T00:00:00"/>
    <s v="495-93-92-849"/>
    <n v="200"/>
    <x v="97"/>
  </r>
  <r>
    <d v="2013-02-18T00:00:00"/>
    <s v="594-18-15-403"/>
    <n v="429"/>
    <x v="97"/>
  </r>
  <r>
    <d v="2013-02-19T00:00:00"/>
    <s v="904-16-42-385"/>
    <n v="183"/>
    <x v="97"/>
  </r>
  <r>
    <d v="2013-02-20T00:00:00"/>
    <s v="749-02-70-623"/>
    <n v="26"/>
    <x v="97"/>
  </r>
  <r>
    <d v="2013-02-21T00:00:00"/>
    <s v="801-63-85-001"/>
    <n v="2"/>
    <x v="97"/>
  </r>
  <r>
    <d v="2013-02-23T00:00:00"/>
    <s v="254-14-00-156"/>
    <n v="174"/>
    <x v="97"/>
  </r>
  <r>
    <d v="2013-02-24T00:00:00"/>
    <s v="495-93-92-849"/>
    <n v="98"/>
    <x v="97"/>
  </r>
  <r>
    <d v="2013-02-24T00:00:00"/>
    <s v="653-45-64-141"/>
    <n v="11"/>
    <x v="97"/>
  </r>
  <r>
    <d v="2013-02-27T00:00:00"/>
    <s v="378-70-08-798"/>
    <n v="58"/>
    <x v="97"/>
  </r>
  <r>
    <d v="2013-03-03T00:00:00"/>
    <s v="045-63-27-114"/>
    <n v="17"/>
    <x v="98"/>
  </r>
  <r>
    <d v="2013-03-04T00:00:00"/>
    <s v="413-93-89-926"/>
    <n v="143"/>
    <x v="98"/>
  </r>
  <r>
    <d v="2013-03-06T00:00:00"/>
    <s v="495-93-92-849"/>
    <n v="108"/>
    <x v="98"/>
  </r>
  <r>
    <d v="2013-03-13T00:00:00"/>
    <s v="995-59-41-476"/>
    <n v="424"/>
    <x v="98"/>
  </r>
  <r>
    <d v="2013-03-18T00:00:00"/>
    <s v="678-73-95-302"/>
    <n v="9"/>
    <x v="98"/>
  </r>
  <r>
    <d v="2013-03-19T00:00:00"/>
    <s v="378-70-08-798"/>
    <n v="135"/>
    <x v="98"/>
  </r>
  <r>
    <d v="2013-03-23T00:00:00"/>
    <s v="799-94-72-837"/>
    <n v="202"/>
    <x v="98"/>
  </r>
  <r>
    <d v="2013-03-24T00:00:00"/>
    <s v="392-78-93-552"/>
    <n v="459"/>
    <x v="98"/>
  </r>
  <r>
    <d v="2013-03-28T00:00:00"/>
    <s v="507-22-76-992"/>
    <n v="107"/>
    <x v="98"/>
  </r>
  <r>
    <d v="2013-03-29T00:00:00"/>
    <s v="968-49-97-804"/>
    <n v="37"/>
    <x v="98"/>
  </r>
  <r>
    <d v="2013-03-30T00:00:00"/>
    <s v="692-61-16-906"/>
    <n v="43"/>
    <x v="98"/>
  </r>
  <r>
    <d v="2013-04-01T00:00:00"/>
    <s v="847-48-41-699"/>
    <n v="352"/>
    <x v="99"/>
  </r>
  <r>
    <d v="2013-04-04T00:00:00"/>
    <s v="269-65-16-447"/>
    <n v="94"/>
    <x v="99"/>
  </r>
  <r>
    <d v="2013-04-04T00:00:00"/>
    <s v="527-15-00-673"/>
    <n v="112"/>
    <x v="99"/>
  </r>
  <r>
    <d v="2013-04-05T00:00:00"/>
    <s v="692-61-16-906"/>
    <n v="136"/>
    <x v="99"/>
  </r>
  <r>
    <d v="2013-04-06T00:00:00"/>
    <s v="773-39-15-273"/>
    <n v="56"/>
    <x v="99"/>
  </r>
  <r>
    <d v="2013-04-08T00:00:00"/>
    <s v="799-94-72-837"/>
    <n v="286"/>
    <x v="99"/>
  </r>
  <r>
    <d v="2013-04-09T00:00:00"/>
    <s v="254-14-00-156"/>
    <n v="296"/>
    <x v="99"/>
  </r>
  <r>
    <d v="2013-04-09T00:00:00"/>
    <s v="410-52-79-946"/>
    <n v="81"/>
    <x v="99"/>
  </r>
  <r>
    <d v="2013-04-10T00:00:00"/>
    <s v="799-94-72-837"/>
    <n v="231"/>
    <x v="99"/>
  </r>
  <r>
    <d v="2013-04-11T00:00:00"/>
    <s v="413-93-89-926"/>
    <n v="149"/>
    <x v="99"/>
  </r>
  <r>
    <d v="2013-04-11T00:00:00"/>
    <s v="958-71-87-898"/>
    <n v="3"/>
    <x v="99"/>
  </r>
  <r>
    <d v="2013-04-12T00:00:00"/>
    <s v="799-94-72-837"/>
    <n v="311"/>
    <x v="99"/>
  </r>
  <r>
    <d v="2013-04-15T00:00:00"/>
    <s v="527-15-00-673"/>
    <n v="121"/>
    <x v="99"/>
  </r>
  <r>
    <d v="2013-04-16T00:00:00"/>
    <s v="214-54-56-360"/>
    <n v="15"/>
    <x v="99"/>
  </r>
  <r>
    <d v="2013-04-17T00:00:00"/>
    <s v="170-89-76-803"/>
    <n v="14"/>
    <x v="99"/>
  </r>
  <r>
    <d v="2013-04-17T00:00:00"/>
    <s v="254-14-00-156"/>
    <n v="240"/>
    <x v="99"/>
  </r>
  <r>
    <d v="2013-04-19T00:00:00"/>
    <s v="800-16-32-869"/>
    <n v="12"/>
    <x v="99"/>
  </r>
  <r>
    <d v="2013-04-21T00:00:00"/>
    <s v="788-39-15-311"/>
    <n v="1"/>
    <x v="99"/>
  </r>
  <r>
    <d v="2013-04-24T00:00:00"/>
    <s v="881-78-83-232"/>
    <n v="12"/>
    <x v="99"/>
  </r>
  <r>
    <d v="2013-04-27T00:00:00"/>
    <s v="269-65-16-447"/>
    <n v="190"/>
    <x v="99"/>
  </r>
  <r>
    <d v="2013-04-28T00:00:00"/>
    <s v="620-15-33-614"/>
    <n v="179"/>
    <x v="99"/>
  </r>
  <r>
    <d v="2013-04-30T00:00:00"/>
    <s v="178-24-36-171"/>
    <n v="106"/>
    <x v="99"/>
  </r>
  <r>
    <d v="2013-05-02T00:00:00"/>
    <s v="254-14-00-156"/>
    <n v="267"/>
    <x v="100"/>
  </r>
  <r>
    <d v="2013-05-02T00:00:00"/>
    <s v="115-65-39-258"/>
    <n v="66"/>
    <x v="100"/>
  </r>
  <r>
    <d v="2013-05-04T00:00:00"/>
    <s v="799-94-72-837"/>
    <n v="471"/>
    <x v="100"/>
  </r>
  <r>
    <d v="2013-05-05T00:00:00"/>
    <s v="767-55-58-288"/>
    <n v="5"/>
    <x v="100"/>
  </r>
  <r>
    <d v="2013-05-07T00:00:00"/>
    <s v="678-73-95-302"/>
    <n v="11"/>
    <x v="100"/>
  </r>
  <r>
    <d v="2013-05-09T00:00:00"/>
    <s v="884-31-58-627"/>
    <n v="103"/>
    <x v="100"/>
  </r>
  <r>
    <d v="2013-05-09T00:00:00"/>
    <s v="080-51-85-809"/>
    <n v="92"/>
    <x v="100"/>
  </r>
  <r>
    <d v="2013-05-11T00:00:00"/>
    <s v="749-02-70-623"/>
    <n v="115"/>
    <x v="100"/>
  </r>
  <r>
    <d v="2013-05-12T00:00:00"/>
    <s v="495-93-92-849"/>
    <n v="62"/>
    <x v="100"/>
  </r>
  <r>
    <d v="2013-05-12T00:00:00"/>
    <s v="594-18-15-403"/>
    <n v="420"/>
    <x v="100"/>
  </r>
  <r>
    <d v="2013-05-12T00:00:00"/>
    <s v="534-94-49-182"/>
    <n v="81"/>
    <x v="100"/>
  </r>
  <r>
    <d v="2013-05-13T00:00:00"/>
    <s v="847-48-41-699"/>
    <n v="412"/>
    <x v="100"/>
  </r>
  <r>
    <d v="2013-05-15T00:00:00"/>
    <s v="392-78-93-552"/>
    <n v="377"/>
    <x v="100"/>
  </r>
  <r>
    <d v="2013-05-20T00:00:00"/>
    <s v="392-78-93-552"/>
    <n v="461"/>
    <x v="100"/>
  </r>
  <r>
    <d v="2013-05-20T00:00:00"/>
    <s v="884-31-58-627"/>
    <n v="138"/>
    <x v="100"/>
  </r>
  <r>
    <d v="2013-05-24T00:00:00"/>
    <s v="596-37-06-465"/>
    <n v="17"/>
    <x v="100"/>
  </r>
  <r>
    <d v="2013-05-28T00:00:00"/>
    <s v="817-44-45-607"/>
    <n v="8"/>
    <x v="100"/>
  </r>
  <r>
    <d v="2013-05-30T00:00:00"/>
    <s v="847-48-41-699"/>
    <n v="448"/>
    <x v="100"/>
  </r>
  <r>
    <d v="2013-06-01T00:00:00"/>
    <s v="847-48-41-699"/>
    <n v="240"/>
    <x v="101"/>
  </r>
  <r>
    <d v="2013-06-02T00:00:00"/>
    <s v="178-24-36-171"/>
    <n v="388"/>
    <x v="101"/>
  </r>
  <r>
    <d v="2013-06-04T00:00:00"/>
    <s v="254-14-00-156"/>
    <n v="455"/>
    <x v="101"/>
  </r>
  <r>
    <d v="2013-06-04T00:00:00"/>
    <s v="413-93-89-926"/>
    <n v="269"/>
    <x v="101"/>
  </r>
  <r>
    <d v="2013-06-07T00:00:00"/>
    <s v="043-34-53-278"/>
    <n v="81"/>
    <x v="101"/>
  </r>
  <r>
    <d v="2013-06-07T00:00:00"/>
    <s v="749-02-70-623"/>
    <n v="99"/>
    <x v="101"/>
  </r>
  <r>
    <d v="2013-06-12T00:00:00"/>
    <s v="549-21-69-479"/>
    <n v="12"/>
    <x v="101"/>
  </r>
  <r>
    <d v="2013-06-14T00:00:00"/>
    <s v="817-14-97-331"/>
    <n v="4"/>
    <x v="101"/>
  </r>
  <r>
    <d v="2013-06-15T00:00:00"/>
    <s v="534-94-49-182"/>
    <n v="132"/>
    <x v="101"/>
  </r>
  <r>
    <d v="2013-06-16T00:00:00"/>
    <s v="179-23-02-772"/>
    <n v="83"/>
    <x v="101"/>
  </r>
  <r>
    <d v="2013-06-21T00:00:00"/>
    <s v="874-03-53-609"/>
    <n v="7"/>
    <x v="101"/>
  </r>
  <r>
    <d v="2013-06-22T00:00:00"/>
    <s v="302-11-03-254"/>
    <n v="9"/>
    <x v="101"/>
  </r>
  <r>
    <d v="2013-06-23T00:00:00"/>
    <s v="270-90-07-560"/>
    <n v="20"/>
    <x v="101"/>
  </r>
  <r>
    <d v="2013-06-24T00:00:00"/>
    <s v="749-02-70-623"/>
    <n v="98"/>
    <x v="101"/>
  </r>
  <r>
    <d v="2013-06-26T00:00:00"/>
    <s v="447-16-72-588"/>
    <n v="9"/>
    <x v="101"/>
  </r>
  <r>
    <d v="2013-06-28T00:00:00"/>
    <s v="368-99-22-310"/>
    <n v="13"/>
    <x v="101"/>
  </r>
  <r>
    <d v="2013-07-01T00:00:00"/>
    <s v="941-01-60-075"/>
    <n v="424"/>
    <x v="102"/>
  </r>
  <r>
    <d v="2013-07-06T00:00:00"/>
    <s v="761-06-34-233"/>
    <n v="31"/>
    <x v="102"/>
  </r>
  <r>
    <d v="2013-07-07T00:00:00"/>
    <s v="126-55-91-375"/>
    <n v="18"/>
    <x v="102"/>
  </r>
  <r>
    <d v="2013-07-09T00:00:00"/>
    <s v="043-34-53-278"/>
    <n v="172"/>
    <x v="102"/>
  </r>
  <r>
    <d v="2013-07-09T00:00:00"/>
    <s v="392-78-93-552"/>
    <n v="373"/>
    <x v="102"/>
  </r>
  <r>
    <d v="2013-07-10T00:00:00"/>
    <s v="413-93-89-926"/>
    <n v="299"/>
    <x v="102"/>
  </r>
  <r>
    <d v="2013-07-16T00:00:00"/>
    <s v="916-94-78-836"/>
    <n v="20"/>
    <x v="102"/>
  </r>
  <r>
    <d v="2013-07-17T00:00:00"/>
    <s v="513-33-14-553"/>
    <n v="89"/>
    <x v="102"/>
  </r>
  <r>
    <d v="2013-07-17T00:00:00"/>
    <s v="968-49-97-804"/>
    <n v="60"/>
    <x v="102"/>
  </r>
  <r>
    <d v="2013-07-20T00:00:00"/>
    <s v="944-16-93-033"/>
    <n v="5"/>
    <x v="102"/>
  </r>
  <r>
    <d v="2013-07-21T00:00:00"/>
    <s v="995-59-41-476"/>
    <n v="125"/>
    <x v="102"/>
  </r>
  <r>
    <d v="2013-07-21T00:00:00"/>
    <s v="904-16-42-385"/>
    <n v="177"/>
    <x v="102"/>
  </r>
  <r>
    <d v="2013-07-22T00:00:00"/>
    <s v="910-38-33-489"/>
    <n v="58"/>
    <x v="102"/>
  </r>
  <r>
    <d v="2013-07-23T00:00:00"/>
    <s v="080-51-85-809"/>
    <n v="174"/>
    <x v="102"/>
  </r>
  <r>
    <d v="2013-07-24T00:00:00"/>
    <s v="254-14-00-156"/>
    <n v="485"/>
    <x v="102"/>
  </r>
  <r>
    <d v="2013-07-26T00:00:00"/>
    <s v="881-78-83-232"/>
    <n v="7"/>
    <x v="102"/>
  </r>
  <r>
    <d v="2013-07-27T00:00:00"/>
    <s v="847-48-41-699"/>
    <n v="109"/>
    <x v="102"/>
  </r>
  <r>
    <d v="2013-07-30T00:00:00"/>
    <s v="043-34-53-278"/>
    <n v="116"/>
    <x v="102"/>
  </r>
  <r>
    <d v="2013-07-31T00:00:00"/>
    <s v="761-06-34-233"/>
    <n v="125"/>
    <x v="102"/>
  </r>
  <r>
    <d v="2013-07-31T00:00:00"/>
    <s v="091-99-74-175"/>
    <n v="15"/>
    <x v="102"/>
  </r>
  <r>
    <d v="2013-08-02T00:00:00"/>
    <s v="857-68-68-600"/>
    <n v="4"/>
    <x v="103"/>
  </r>
  <r>
    <d v="2013-08-03T00:00:00"/>
    <s v="275-38-81-341"/>
    <n v="13"/>
    <x v="103"/>
  </r>
  <r>
    <d v="2013-08-05T00:00:00"/>
    <s v="995-59-41-476"/>
    <n v="338"/>
    <x v="103"/>
  </r>
  <r>
    <d v="2013-08-06T00:00:00"/>
    <s v="319-54-24-686"/>
    <n v="2"/>
    <x v="103"/>
  </r>
  <r>
    <d v="2013-08-07T00:00:00"/>
    <s v="916-94-78-836"/>
    <n v="108"/>
    <x v="103"/>
  </r>
  <r>
    <d v="2013-08-08T00:00:00"/>
    <s v="692-61-16-906"/>
    <n v="119"/>
    <x v="103"/>
  </r>
  <r>
    <d v="2013-08-09T00:00:00"/>
    <s v="254-14-00-156"/>
    <n v="385"/>
    <x v="103"/>
  </r>
  <r>
    <d v="2013-08-09T00:00:00"/>
    <s v="392-78-93-552"/>
    <n v="239"/>
    <x v="103"/>
  </r>
  <r>
    <d v="2013-08-12T00:00:00"/>
    <s v="072-92-42-932"/>
    <n v="8"/>
    <x v="103"/>
  </r>
  <r>
    <d v="2013-08-13T00:00:00"/>
    <s v="413-93-89-926"/>
    <n v="219"/>
    <x v="103"/>
  </r>
  <r>
    <d v="2013-08-17T00:00:00"/>
    <s v="410-52-79-946"/>
    <n v="40"/>
    <x v="103"/>
  </r>
  <r>
    <d v="2013-08-17T00:00:00"/>
    <s v="995-59-41-476"/>
    <n v="166"/>
    <x v="103"/>
  </r>
  <r>
    <d v="2013-08-18T00:00:00"/>
    <s v="527-15-00-673"/>
    <n v="168"/>
    <x v="103"/>
  </r>
  <r>
    <d v="2013-08-19T00:00:00"/>
    <s v="179-23-02-772"/>
    <n v="96"/>
    <x v="103"/>
  </r>
  <r>
    <d v="2013-08-20T00:00:00"/>
    <s v="749-02-70-623"/>
    <n v="23"/>
    <x v="103"/>
  </r>
  <r>
    <d v="2013-08-23T00:00:00"/>
    <s v="857-68-68-600"/>
    <n v="8"/>
    <x v="103"/>
  </r>
  <r>
    <d v="2013-08-23T00:00:00"/>
    <s v="781-80-31-583"/>
    <n v="1"/>
    <x v="103"/>
  </r>
  <r>
    <d v="2013-08-23T00:00:00"/>
    <s v="045-63-27-114"/>
    <n v="4"/>
    <x v="103"/>
  </r>
  <r>
    <d v="2013-08-26T00:00:00"/>
    <s v="950-40-82-698"/>
    <n v="170"/>
    <x v="103"/>
  </r>
  <r>
    <d v="2013-08-28T00:00:00"/>
    <s v="392-78-93-552"/>
    <n v="193"/>
    <x v="103"/>
  </r>
  <r>
    <d v="2013-08-31T00:00:00"/>
    <s v="929-74-62-713"/>
    <n v="5"/>
    <x v="103"/>
  </r>
  <r>
    <d v="2013-09-03T00:00:00"/>
    <s v="851-69-49-933"/>
    <n v="5"/>
    <x v="104"/>
  </r>
  <r>
    <d v="2013-09-03T00:00:00"/>
    <s v="368-99-22-310"/>
    <n v="15"/>
    <x v="104"/>
  </r>
  <r>
    <d v="2013-09-08T00:00:00"/>
    <s v="164-61-25-530"/>
    <n v="14"/>
    <x v="104"/>
  </r>
  <r>
    <d v="2013-09-08T00:00:00"/>
    <s v="916-94-78-836"/>
    <n v="96"/>
    <x v="104"/>
  </r>
  <r>
    <d v="2013-09-12T00:00:00"/>
    <s v="138-66-38-929"/>
    <n v="1"/>
    <x v="104"/>
  </r>
  <r>
    <d v="2013-09-16T00:00:00"/>
    <s v="513-33-14-553"/>
    <n v="164"/>
    <x v="104"/>
  </r>
  <r>
    <d v="2013-09-17T00:00:00"/>
    <s v="178-24-36-171"/>
    <n v="105"/>
    <x v="104"/>
  </r>
  <r>
    <d v="2013-09-19T00:00:00"/>
    <s v="211-35-92-831"/>
    <n v="17"/>
    <x v="104"/>
  </r>
  <r>
    <d v="2013-09-21T00:00:00"/>
    <s v="047-26-54-835"/>
    <n v="5"/>
    <x v="104"/>
  </r>
  <r>
    <d v="2013-09-26T00:00:00"/>
    <s v="392-78-93-552"/>
    <n v="212"/>
    <x v="104"/>
  </r>
  <r>
    <d v="2013-09-26T00:00:00"/>
    <s v="847-48-41-699"/>
    <n v="128"/>
    <x v="104"/>
  </r>
  <r>
    <d v="2013-09-26T00:00:00"/>
    <s v="378-70-08-798"/>
    <n v="147"/>
    <x v="104"/>
  </r>
  <r>
    <d v="2013-09-27T00:00:00"/>
    <s v="799-94-72-837"/>
    <n v="436"/>
    <x v="104"/>
  </r>
  <r>
    <d v="2013-09-28T00:00:00"/>
    <s v="128-29-15-591"/>
    <n v="4"/>
    <x v="104"/>
  </r>
  <r>
    <d v="2013-09-28T00:00:00"/>
    <s v="302-11-03-254"/>
    <n v="4"/>
    <x v="104"/>
  </r>
  <r>
    <d v="2013-10-04T00:00:00"/>
    <s v="179-23-02-772"/>
    <n v="78"/>
    <x v="105"/>
  </r>
  <r>
    <d v="2013-10-11T00:00:00"/>
    <s v="749-02-70-623"/>
    <n v="159"/>
    <x v="105"/>
  </r>
  <r>
    <d v="2013-10-11T00:00:00"/>
    <s v="885-74-10-856"/>
    <n v="103"/>
    <x v="105"/>
  </r>
  <r>
    <d v="2013-10-12T00:00:00"/>
    <s v="495-93-92-849"/>
    <n v="57"/>
    <x v="105"/>
  </r>
  <r>
    <d v="2013-10-12T00:00:00"/>
    <s v="910-38-33-489"/>
    <n v="121"/>
    <x v="105"/>
  </r>
  <r>
    <d v="2013-10-12T00:00:00"/>
    <s v="053-79-35-388"/>
    <n v="14"/>
    <x v="105"/>
  </r>
  <r>
    <d v="2013-10-13T00:00:00"/>
    <s v="599-00-55-316"/>
    <n v="2"/>
    <x v="105"/>
  </r>
  <r>
    <d v="2013-10-13T00:00:00"/>
    <s v="662-14-22-719"/>
    <n v="19"/>
    <x v="105"/>
  </r>
  <r>
    <d v="2013-10-14T00:00:00"/>
    <s v="264-98-29-926"/>
    <n v="20"/>
    <x v="105"/>
  </r>
  <r>
    <d v="2013-10-15T00:00:00"/>
    <s v="799-94-72-837"/>
    <n v="367"/>
    <x v="105"/>
  </r>
  <r>
    <d v="2013-10-15T00:00:00"/>
    <s v="847-48-41-699"/>
    <n v="458"/>
    <x v="105"/>
  </r>
  <r>
    <d v="2013-10-16T00:00:00"/>
    <s v="392-78-93-552"/>
    <n v="100"/>
    <x v="105"/>
  </r>
  <r>
    <d v="2013-10-16T00:00:00"/>
    <s v="043-34-53-278"/>
    <n v="62"/>
    <x v="105"/>
  </r>
  <r>
    <d v="2013-10-20T00:00:00"/>
    <s v="043-34-53-278"/>
    <n v="184"/>
    <x v="105"/>
  </r>
  <r>
    <d v="2013-10-21T00:00:00"/>
    <s v="080-51-85-809"/>
    <n v="156"/>
    <x v="105"/>
  </r>
  <r>
    <d v="2013-10-22T00:00:00"/>
    <s v="254-14-00-156"/>
    <n v="142"/>
    <x v="105"/>
  </r>
  <r>
    <d v="2013-10-23T00:00:00"/>
    <s v="043-34-53-278"/>
    <n v="97"/>
    <x v="105"/>
  </r>
  <r>
    <d v="2013-10-23T00:00:00"/>
    <s v="254-14-00-156"/>
    <n v="136"/>
    <x v="105"/>
  </r>
  <r>
    <d v="2013-10-23T00:00:00"/>
    <s v="179-23-02-772"/>
    <n v="108"/>
    <x v="105"/>
  </r>
  <r>
    <d v="2013-10-25T00:00:00"/>
    <s v="410-52-79-946"/>
    <n v="51"/>
    <x v="105"/>
  </r>
  <r>
    <d v="2013-10-27T00:00:00"/>
    <s v="473-30-19-947"/>
    <n v="7"/>
    <x v="105"/>
  </r>
  <r>
    <d v="2013-10-29T00:00:00"/>
    <s v="985-21-38-706"/>
    <n v="19"/>
    <x v="105"/>
  </r>
  <r>
    <d v="2013-10-30T00:00:00"/>
    <s v="970-73-69-415"/>
    <n v="4"/>
    <x v="105"/>
  </r>
  <r>
    <d v="2013-11-02T00:00:00"/>
    <s v="392-78-93-552"/>
    <n v="163"/>
    <x v="106"/>
  </r>
  <r>
    <d v="2013-11-02T00:00:00"/>
    <s v="534-94-49-182"/>
    <n v="165"/>
    <x v="106"/>
  </r>
  <r>
    <d v="2013-11-03T00:00:00"/>
    <s v="211-35-92-831"/>
    <n v="14"/>
    <x v="106"/>
  </r>
  <r>
    <d v="2013-11-05T00:00:00"/>
    <s v="378-70-08-798"/>
    <n v="177"/>
    <x v="106"/>
  </r>
  <r>
    <d v="2013-11-06T00:00:00"/>
    <s v="964-69-89-011"/>
    <n v="1"/>
    <x v="106"/>
  </r>
  <r>
    <d v="2013-11-07T00:00:00"/>
    <s v="179-23-02-772"/>
    <n v="193"/>
    <x v="106"/>
  </r>
  <r>
    <d v="2013-11-07T00:00:00"/>
    <s v="561-00-46-873"/>
    <n v="8"/>
    <x v="106"/>
  </r>
  <r>
    <d v="2013-11-10T00:00:00"/>
    <s v="817-14-97-331"/>
    <n v="11"/>
    <x v="106"/>
  </r>
  <r>
    <d v="2013-11-16T00:00:00"/>
    <s v="178-24-36-171"/>
    <n v="249"/>
    <x v="106"/>
  </r>
  <r>
    <d v="2013-11-20T00:00:00"/>
    <s v="594-18-15-403"/>
    <n v="360"/>
    <x v="106"/>
  </r>
  <r>
    <d v="2013-11-24T00:00:00"/>
    <s v="294-48-56-993"/>
    <n v="186"/>
    <x v="106"/>
  </r>
  <r>
    <d v="2013-11-25T00:00:00"/>
    <s v="495-93-92-849"/>
    <n v="29"/>
    <x v="106"/>
  </r>
  <r>
    <d v="2013-11-28T00:00:00"/>
    <s v="534-94-49-182"/>
    <n v="174"/>
    <x v="106"/>
  </r>
  <r>
    <d v="2013-11-29T00:00:00"/>
    <s v="254-14-00-156"/>
    <n v="131"/>
    <x v="106"/>
  </r>
  <r>
    <d v="2013-12-01T00:00:00"/>
    <s v="254-14-00-156"/>
    <n v="157"/>
    <x v="107"/>
  </r>
  <r>
    <d v="2013-12-01T00:00:00"/>
    <s v="799-94-72-837"/>
    <n v="284"/>
    <x v="107"/>
  </r>
  <r>
    <d v="2013-12-02T00:00:00"/>
    <s v="413-93-89-926"/>
    <n v="292"/>
    <x v="107"/>
  </r>
  <r>
    <d v="2013-12-04T00:00:00"/>
    <s v="530-86-39-445"/>
    <n v="13"/>
    <x v="107"/>
  </r>
  <r>
    <d v="2013-12-06T00:00:00"/>
    <s v="954-85-72-732"/>
    <n v="16"/>
    <x v="107"/>
  </r>
  <r>
    <d v="2013-12-06T00:00:00"/>
    <s v="178-24-36-171"/>
    <n v="364"/>
    <x v="107"/>
  </r>
  <r>
    <d v="2013-12-07T00:00:00"/>
    <s v="599-00-55-316"/>
    <n v="16"/>
    <x v="107"/>
  </r>
  <r>
    <d v="2013-12-07T00:00:00"/>
    <s v="590-28-48-646"/>
    <n v="3"/>
    <x v="107"/>
  </r>
  <r>
    <d v="2013-12-08T00:00:00"/>
    <s v="346-83-33-264"/>
    <n v="9"/>
    <x v="107"/>
  </r>
  <r>
    <d v="2013-12-09T00:00:00"/>
    <s v="523-09-63-706"/>
    <n v="6"/>
    <x v="107"/>
  </r>
  <r>
    <d v="2013-12-13T00:00:00"/>
    <s v="884-31-58-627"/>
    <n v="117"/>
    <x v="107"/>
  </r>
  <r>
    <d v="2013-12-14T00:00:00"/>
    <s v="159-34-45-151"/>
    <n v="6"/>
    <x v="107"/>
  </r>
  <r>
    <d v="2013-12-15T00:00:00"/>
    <s v="847-48-41-699"/>
    <n v="186"/>
    <x v="107"/>
  </r>
  <r>
    <d v="2013-12-15T00:00:00"/>
    <s v="159-34-45-151"/>
    <n v="16"/>
    <x v="107"/>
  </r>
  <r>
    <d v="2013-12-16T00:00:00"/>
    <s v="043-34-53-278"/>
    <n v="100"/>
    <x v="107"/>
  </r>
  <r>
    <d v="2013-12-21T00:00:00"/>
    <s v="369-43-03-176"/>
    <n v="20"/>
    <x v="107"/>
  </r>
  <r>
    <d v="2013-12-21T00:00:00"/>
    <s v="968-49-97-804"/>
    <n v="192"/>
    <x v="107"/>
  </r>
  <r>
    <d v="2013-12-22T00:00:00"/>
    <s v="968-49-97-804"/>
    <n v="92"/>
    <x v="107"/>
  </r>
  <r>
    <d v="2013-12-23T00:00:00"/>
    <s v="211-13-01-286"/>
    <n v="11"/>
    <x v="107"/>
  </r>
  <r>
    <d v="2013-12-25T00:00:00"/>
    <s v="177-95-05-373"/>
    <n v="10"/>
    <x v="107"/>
  </r>
  <r>
    <d v="2013-12-26T00:00:00"/>
    <s v="884-31-58-627"/>
    <n v="180"/>
    <x v="107"/>
  </r>
  <r>
    <d v="2013-12-29T00:00:00"/>
    <s v="242-04-13-206"/>
    <n v="12"/>
    <x v="107"/>
  </r>
  <r>
    <d v="2013-12-30T00:00:00"/>
    <s v="091-99-74-175"/>
    <n v="12"/>
    <x v="107"/>
  </r>
  <r>
    <d v="2013-12-31T00:00:00"/>
    <s v="325-70-30-985"/>
    <n v="8"/>
    <x v="107"/>
  </r>
  <r>
    <d v="2014-01-02T00:00:00"/>
    <s v="904-16-42-385"/>
    <n v="56"/>
    <x v="108"/>
  </r>
  <r>
    <d v="2014-01-03T00:00:00"/>
    <s v="054-09-46-315"/>
    <n v="18"/>
    <x v="108"/>
  </r>
  <r>
    <d v="2014-01-03T00:00:00"/>
    <s v="799-94-72-837"/>
    <n v="164"/>
    <x v="108"/>
  </r>
  <r>
    <d v="2014-01-06T00:00:00"/>
    <s v="534-94-49-182"/>
    <n v="111"/>
    <x v="108"/>
  </r>
  <r>
    <d v="2014-01-07T00:00:00"/>
    <s v="395-19-63-367"/>
    <n v="14"/>
    <x v="108"/>
  </r>
  <r>
    <d v="2014-01-08T00:00:00"/>
    <s v="995-59-41-476"/>
    <n v="143"/>
    <x v="108"/>
  </r>
  <r>
    <d v="2014-01-09T00:00:00"/>
    <s v="749-02-70-623"/>
    <n v="64"/>
    <x v="108"/>
  </r>
  <r>
    <d v="2014-01-12T00:00:00"/>
    <s v="929-74-62-713"/>
    <n v="3"/>
    <x v="108"/>
  </r>
  <r>
    <d v="2014-01-13T00:00:00"/>
    <s v="392-78-93-552"/>
    <n v="152"/>
    <x v="108"/>
  </r>
  <r>
    <d v="2014-01-14T00:00:00"/>
    <s v="749-02-70-623"/>
    <n v="152"/>
    <x v="108"/>
  </r>
  <r>
    <d v="2014-01-16T00:00:00"/>
    <s v="678-73-95-302"/>
    <n v="15"/>
    <x v="108"/>
  </r>
  <r>
    <d v="2014-01-17T00:00:00"/>
    <s v="884-31-58-627"/>
    <n v="117"/>
    <x v="108"/>
  </r>
  <r>
    <d v="2014-01-17T00:00:00"/>
    <s v="941-27-28-381"/>
    <n v="14"/>
    <x v="108"/>
  </r>
  <r>
    <d v="2014-01-17T00:00:00"/>
    <s v="392-78-93-552"/>
    <n v="431"/>
    <x v="108"/>
  </r>
  <r>
    <d v="2014-01-19T00:00:00"/>
    <s v="178-24-36-171"/>
    <n v="390"/>
    <x v="108"/>
  </r>
  <r>
    <d v="2014-01-24T00:00:00"/>
    <s v="091-99-74-175"/>
    <n v="1"/>
    <x v="108"/>
  </r>
  <r>
    <d v="2014-01-27T00:00:00"/>
    <s v="413-93-89-926"/>
    <n v="392"/>
    <x v="108"/>
  </r>
  <r>
    <d v="2014-01-29T00:00:00"/>
    <s v="916-94-78-836"/>
    <n v="175"/>
    <x v="108"/>
  </r>
  <r>
    <d v="2014-01-29T00:00:00"/>
    <s v="322-66-15-999"/>
    <n v="118"/>
    <x v="108"/>
  </r>
  <r>
    <d v="2014-02-02T00:00:00"/>
    <s v="847-48-41-699"/>
    <n v="297"/>
    <x v="109"/>
  </r>
  <r>
    <d v="2014-02-06T00:00:00"/>
    <s v="033-49-11-774"/>
    <n v="89"/>
    <x v="109"/>
  </r>
  <r>
    <d v="2014-02-06T00:00:00"/>
    <s v="178-24-36-171"/>
    <n v="182"/>
    <x v="109"/>
  </r>
  <r>
    <d v="2014-02-07T00:00:00"/>
    <s v="749-02-70-623"/>
    <n v="130"/>
    <x v="109"/>
  </r>
  <r>
    <d v="2014-02-10T00:00:00"/>
    <s v="294-48-56-993"/>
    <n v="187"/>
    <x v="109"/>
  </r>
  <r>
    <d v="2014-02-11T00:00:00"/>
    <s v="941-01-60-075"/>
    <n v="166"/>
    <x v="109"/>
  </r>
  <r>
    <d v="2014-02-12T00:00:00"/>
    <s v="033-49-11-774"/>
    <n v="58"/>
    <x v="109"/>
  </r>
  <r>
    <d v="2014-02-16T00:00:00"/>
    <s v="410-52-79-946"/>
    <n v="187"/>
    <x v="109"/>
  </r>
  <r>
    <d v="2014-02-17T00:00:00"/>
    <s v="033-49-11-774"/>
    <n v="58"/>
    <x v="109"/>
  </r>
  <r>
    <d v="2014-02-19T00:00:00"/>
    <s v="767-55-58-288"/>
    <n v="19"/>
    <x v="109"/>
  </r>
  <r>
    <d v="2014-02-19T00:00:00"/>
    <s v="847-48-41-699"/>
    <n v="388"/>
    <x v="109"/>
  </r>
  <r>
    <d v="2014-02-20T00:00:00"/>
    <s v="194-54-73-711"/>
    <n v="20"/>
    <x v="109"/>
  </r>
  <r>
    <d v="2014-02-20T00:00:00"/>
    <s v="043-34-53-278"/>
    <n v="185"/>
    <x v="109"/>
  </r>
  <r>
    <d v="2014-02-20T00:00:00"/>
    <s v="527-15-00-673"/>
    <n v="191"/>
    <x v="109"/>
  </r>
  <r>
    <d v="2014-02-21T00:00:00"/>
    <s v="277-10-19-546"/>
    <n v="1"/>
    <x v="109"/>
  </r>
  <r>
    <d v="2014-02-22T00:00:00"/>
    <s v="884-31-58-627"/>
    <n v="90"/>
    <x v="109"/>
  </r>
  <r>
    <d v="2014-02-26T00:00:00"/>
    <s v="847-48-41-699"/>
    <n v="234"/>
    <x v="109"/>
  </r>
  <r>
    <d v="2014-03-01T00:00:00"/>
    <s v="392-78-93-552"/>
    <n v="212"/>
    <x v="110"/>
  </r>
  <r>
    <d v="2014-03-03T00:00:00"/>
    <s v="392-78-93-552"/>
    <n v="372"/>
    <x v="110"/>
  </r>
  <r>
    <d v="2014-03-03T00:00:00"/>
    <s v="968-49-97-804"/>
    <n v="102"/>
    <x v="110"/>
  </r>
  <r>
    <d v="2014-03-03T00:00:00"/>
    <s v="749-02-70-623"/>
    <n v="69"/>
    <x v="110"/>
  </r>
  <r>
    <d v="2014-03-10T00:00:00"/>
    <s v="180-17-78-339"/>
    <n v="5"/>
    <x v="110"/>
  </r>
  <r>
    <d v="2014-03-15T00:00:00"/>
    <s v="513-33-14-553"/>
    <n v="146"/>
    <x v="110"/>
  </r>
  <r>
    <d v="2014-03-16T00:00:00"/>
    <s v="910-38-33-489"/>
    <n v="114"/>
    <x v="110"/>
  </r>
  <r>
    <d v="2014-03-18T00:00:00"/>
    <s v="799-94-72-837"/>
    <n v="265"/>
    <x v="110"/>
  </r>
  <r>
    <d v="2014-03-18T00:00:00"/>
    <s v="970-87-50-317"/>
    <n v="1"/>
    <x v="110"/>
  </r>
  <r>
    <d v="2014-03-21T00:00:00"/>
    <s v="299-98-16-259"/>
    <n v="16"/>
    <x v="110"/>
  </r>
  <r>
    <d v="2014-03-23T00:00:00"/>
    <s v="737-62-05-770"/>
    <n v="11"/>
    <x v="110"/>
  </r>
  <r>
    <d v="2014-03-23T00:00:00"/>
    <s v="178-24-36-171"/>
    <n v="118"/>
    <x v="110"/>
  </r>
  <r>
    <d v="2014-03-30T00:00:00"/>
    <s v="392-78-93-552"/>
    <n v="213"/>
    <x v="110"/>
  </r>
  <r>
    <d v="2014-04-03T00:00:00"/>
    <s v="847-48-41-699"/>
    <n v="146"/>
    <x v="111"/>
  </r>
  <r>
    <d v="2014-04-05T00:00:00"/>
    <s v="609-57-46-753"/>
    <n v="6"/>
    <x v="111"/>
  </r>
  <r>
    <d v="2014-04-07T00:00:00"/>
    <s v="392-78-93-552"/>
    <n v="392"/>
    <x v="111"/>
  </r>
  <r>
    <d v="2014-04-07T00:00:00"/>
    <s v="995-59-41-476"/>
    <n v="422"/>
    <x v="111"/>
  </r>
  <r>
    <d v="2014-04-11T00:00:00"/>
    <s v="178-24-36-171"/>
    <n v="474"/>
    <x v="111"/>
  </r>
  <r>
    <d v="2014-04-12T00:00:00"/>
    <s v="322-66-15-999"/>
    <n v="166"/>
    <x v="111"/>
  </r>
  <r>
    <d v="2014-04-14T00:00:00"/>
    <s v="322-66-15-999"/>
    <n v="121"/>
    <x v="111"/>
  </r>
  <r>
    <d v="2014-04-15T00:00:00"/>
    <s v="413-93-89-926"/>
    <n v="406"/>
    <x v="111"/>
  </r>
  <r>
    <d v="2014-04-17T00:00:00"/>
    <s v="294-48-56-993"/>
    <n v="41"/>
    <x v="111"/>
  </r>
  <r>
    <d v="2014-04-21T00:00:00"/>
    <s v="941-01-60-075"/>
    <n v="254"/>
    <x v="111"/>
  </r>
  <r>
    <d v="2014-04-21T00:00:00"/>
    <s v="847-48-41-699"/>
    <n v="246"/>
    <x v="111"/>
  </r>
  <r>
    <d v="2014-04-26T00:00:00"/>
    <s v="080-51-85-809"/>
    <n v="148"/>
    <x v="111"/>
  </r>
  <r>
    <d v="2014-04-26T00:00:00"/>
    <s v="594-18-15-403"/>
    <n v="365"/>
    <x v="111"/>
  </r>
  <r>
    <d v="2014-04-27T00:00:00"/>
    <s v="910-38-33-489"/>
    <n v="20"/>
    <x v="111"/>
  </r>
  <r>
    <d v="2014-05-02T00:00:00"/>
    <s v="447-16-72-588"/>
    <n v="4"/>
    <x v="112"/>
  </r>
  <r>
    <d v="2014-05-05T00:00:00"/>
    <s v="392-78-93-552"/>
    <n v="215"/>
    <x v="112"/>
  </r>
  <r>
    <d v="2014-05-07T00:00:00"/>
    <s v="904-16-42-385"/>
    <n v="138"/>
    <x v="112"/>
  </r>
  <r>
    <d v="2014-05-07T00:00:00"/>
    <s v="254-14-00-156"/>
    <n v="496"/>
    <x v="112"/>
  </r>
  <r>
    <d v="2014-05-08T00:00:00"/>
    <s v="916-94-78-836"/>
    <n v="155"/>
    <x v="112"/>
  </r>
  <r>
    <d v="2014-05-11T00:00:00"/>
    <s v="337-27-67-378"/>
    <n v="386"/>
    <x v="112"/>
  </r>
  <r>
    <d v="2014-05-14T00:00:00"/>
    <s v="884-31-58-627"/>
    <n v="124"/>
    <x v="112"/>
  </r>
  <r>
    <d v="2014-05-15T00:00:00"/>
    <s v="799-94-72-837"/>
    <n v="173"/>
    <x v="112"/>
  </r>
  <r>
    <d v="2014-05-17T00:00:00"/>
    <s v="968-49-97-804"/>
    <n v="161"/>
    <x v="112"/>
  </r>
  <r>
    <d v="2014-05-19T00:00:00"/>
    <s v="513-33-14-553"/>
    <n v="147"/>
    <x v="112"/>
  </r>
  <r>
    <d v="2014-05-25T00:00:00"/>
    <s v="178-24-36-171"/>
    <n v="401"/>
    <x v="112"/>
  </r>
  <r>
    <d v="2014-05-25T00:00:00"/>
    <s v="941-01-60-075"/>
    <n v="101"/>
    <x v="112"/>
  </r>
  <r>
    <d v="2014-05-26T00:00:00"/>
    <s v="178-24-36-171"/>
    <n v="169"/>
    <x v="112"/>
  </r>
  <r>
    <d v="2014-05-27T00:00:00"/>
    <s v="799-94-72-837"/>
    <n v="324"/>
    <x v="112"/>
  </r>
  <r>
    <d v="2014-05-28T00:00:00"/>
    <s v="351-83-41-145"/>
    <n v="16"/>
    <x v="112"/>
  </r>
  <r>
    <d v="2014-05-29T00:00:00"/>
    <s v="884-31-58-627"/>
    <n v="194"/>
    <x v="112"/>
  </r>
  <r>
    <d v="2014-05-30T00:00:00"/>
    <s v="995-59-41-476"/>
    <n v="197"/>
    <x v="112"/>
  </r>
  <r>
    <d v="2014-05-30T00:00:00"/>
    <s v="033-49-11-774"/>
    <n v="23"/>
    <x v="112"/>
  </r>
  <r>
    <d v="2014-05-31T00:00:00"/>
    <s v="904-16-42-385"/>
    <n v="138"/>
    <x v="112"/>
  </r>
  <r>
    <d v="2014-06-01T00:00:00"/>
    <s v="692-61-16-906"/>
    <n v="121"/>
    <x v="113"/>
  </r>
  <r>
    <d v="2014-06-03T00:00:00"/>
    <s v="951-02-59-808"/>
    <n v="10"/>
    <x v="113"/>
  </r>
  <r>
    <d v="2014-06-05T00:00:00"/>
    <s v="473-30-19-947"/>
    <n v="9"/>
    <x v="113"/>
  </r>
  <r>
    <d v="2014-06-08T00:00:00"/>
    <s v="495-93-92-849"/>
    <n v="35"/>
    <x v="113"/>
  </r>
  <r>
    <d v="2014-06-12T00:00:00"/>
    <s v="968-49-97-804"/>
    <n v="154"/>
    <x v="113"/>
  </r>
  <r>
    <d v="2014-06-16T00:00:00"/>
    <s v="192-09-72-275"/>
    <n v="1"/>
    <x v="113"/>
  </r>
  <r>
    <d v="2014-06-17T00:00:00"/>
    <s v="799-94-72-837"/>
    <n v="249"/>
    <x v="113"/>
  </r>
  <r>
    <d v="2014-06-17T00:00:00"/>
    <s v="916-94-78-836"/>
    <n v="27"/>
    <x v="113"/>
  </r>
  <r>
    <d v="2014-06-19T00:00:00"/>
    <s v="904-16-42-385"/>
    <n v="167"/>
    <x v="113"/>
  </r>
  <r>
    <d v="2014-06-20T00:00:00"/>
    <s v="904-16-42-385"/>
    <n v="71"/>
    <x v="113"/>
  </r>
  <r>
    <d v="2014-06-20T00:00:00"/>
    <s v="014-02-05-290"/>
    <n v="13"/>
    <x v="113"/>
  </r>
  <r>
    <d v="2014-06-21T00:00:00"/>
    <s v="534-94-49-182"/>
    <n v="90"/>
    <x v="113"/>
  </r>
  <r>
    <d v="2014-06-24T00:00:00"/>
    <s v="847-48-41-699"/>
    <n v="106"/>
    <x v="113"/>
  </r>
  <r>
    <d v="2014-06-25T00:00:00"/>
    <s v="527-15-00-673"/>
    <n v="57"/>
    <x v="113"/>
  </r>
  <r>
    <d v="2014-06-25T00:00:00"/>
    <s v="269-65-16-447"/>
    <n v="59"/>
    <x v="113"/>
  </r>
  <r>
    <d v="2014-06-27T00:00:00"/>
    <s v="314-76-34-892"/>
    <n v="11"/>
    <x v="113"/>
  </r>
  <r>
    <d v="2014-06-28T00:00:00"/>
    <s v="995-59-41-476"/>
    <n v="361"/>
    <x v="113"/>
  </r>
  <r>
    <d v="2014-06-29T00:00:00"/>
    <s v="885-74-10-856"/>
    <n v="153"/>
    <x v="113"/>
  </r>
  <r>
    <d v="2014-06-30T00:00:00"/>
    <s v="964-69-89-011"/>
    <n v="7"/>
    <x v="113"/>
  </r>
  <r>
    <d v="2014-07-01T00:00:00"/>
    <s v="884-31-58-627"/>
    <n v="65"/>
    <x v="114"/>
  </r>
  <r>
    <d v="2014-07-03T00:00:00"/>
    <s v="847-48-41-699"/>
    <n v="409"/>
    <x v="114"/>
  </r>
  <r>
    <d v="2014-07-05T00:00:00"/>
    <s v="620-15-33-614"/>
    <n v="63"/>
    <x v="114"/>
  </r>
  <r>
    <d v="2014-07-06T00:00:00"/>
    <s v="254-14-00-156"/>
    <n v="441"/>
    <x v="114"/>
  </r>
  <r>
    <d v="2014-07-10T00:00:00"/>
    <s v="495-93-92-849"/>
    <n v="91"/>
    <x v="114"/>
  </r>
  <r>
    <d v="2014-07-11T00:00:00"/>
    <s v="904-16-42-385"/>
    <n v="73"/>
    <x v="114"/>
  </r>
  <r>
    <d v="2014-07-12T00:00:00"/>
    <s v="043-34-53-278"/>
    <n v="184"/>
    <x v="114"/>
  </r>
  <r>
    <d v="2014-07-16T00:00:00"/>
    <s v="692-61-16-906"/>
    <n v="191"/>
    <x v="114"/>
  </r>
  <r>
    <d v="2014-07-17T00:00:00"/>
    <s v="413-93-89-926"/>
    <n v="371"/>
    <x v="114"/>
  </r>
  <r>
    <d v="2014-07-18T00:00:00"/>
    <s v="178-24-36-171"/>
    <n v="485"/>
    <x v="114"/>
  </r>
  <r>
    <d v="2014-07-18T00:00:00"/>
    <s v="916-94-78-836"/>
    <n v="92"/>
    <x v="114"/>
  </r>
  <r>
    <d v="2014-07-20T00:00:00"/>
    <s v="413-93-89-926"/>
    <n v="442"/>
    <x v="114"/>
  </r>
  <r>
    <d v="2014-07-21T00:00:00"/>
    <s v="885-74-10-856"/>
    <n v="44"/>
    <x v="114"/>
  </r>
  <r>
    <d v="2014-07-23T00:00:00"/>
    <s v="761-06-34-233"/>
    <n v="39"/>
    <x v="114"/>
  </r>
  <r>
    <d v="2014-07-28T00:00:00"/>
    <s v="413-93-89-926"/>
    <n v="288"/>
    <x v="114"/>
  </r>
  <r>
    <d v="2014-07-28T00:00:00"/>
    <s v="395-19-63-367"/>
    <n v="4"/>
    <x v="114"/>
  </r>
  <r>
    <d v="2014-07-31T00:00:00"/>
    <s v="647-41-13-432"/>
    <n v="6"/>
    <x v="114"/>
  </r>
  <r>
    <d v="2014-07-31T00:00:00"/>
    <s v="244-64-83-142"/>
    <n v="9"/>
    <x v="114"/>
  </r>
  <r>
    <d v="2014-08-01T00:00:00"/>
    <s v="916-94-78-836"/>
    <n v="178"/>
    <x v="115"/>
  </r>
  <r>
    <d v="2014-08-02T00:00:00"/>
    <s v="941-01-60-075"/>
    <n v="455"/>
    <x v="115"/>
  </r>
  <r>
    <d v="2014-08-03T00:00:00"/>
    <s v="773-39-15-273"/>
    <n v="56"/>
    <x v="115"/>
  </r>
  <r>
    <d v="2014-08-07T00:00:00"/>
    <s v="692-61-16-906"/>
    <n v="46"/>
    <x v="115"/>
  </r>
  <r>
    <d v="2014-08-08T00:00:00"/>
    <s v="609-57-46-753"/>
    <n v="15"/>
    <x v="115"/>
  </r>
  <r>
    <d v="2014-08-09T00:00:00"/>
    <s v="885-74-10-856"/>
    <n v="130"/>
    <x v="115"/>
  </r>
  <r>
    <d v="2014-08-10T00:00:00"/>
    <s v="910-38-33-489"/>
    <n v="154"/>
    <x v="115"/>
  </r>
  <r>
    <d v="2014-08-10T00:00:00"/>
    <s v="885-74-10-856"/>
    <n v="137"/>
    <x v="115"/>
  </r>
  <r>
    <d v="2014-08-12T00:00:00"/>
    <s v="507-22-76-992"/>
    <n v="119"/>
    <x v="115"/>
  </r>
  <r>
    <d v="2014-08-12T00:00:00"/>
    <s v="941-01-60-075"/>
    <n v="138"/>
    <x v="115"/>
  </r>
  <r>
    <d v="2014-08-13T00:00:00"/>
    <s v="941-01-60-075"/>
    <n v="303"/>
    <x v="115"/>
  </r>
  <r>
    <d v="2014-08-15T00:00:00"/>
    <s v="269-65-16-447"/>
    <n v="73"/>
    <x v="115"/>
  </r>
  <r>
    <d v="2014-08-17T00:00:00"/>
    <s v="322-66-15-999"/>
    <n v="35"/>
    <x v="115"/>
  </r>
  <r>
    <d v="2014-08-17T00:00:00"/>
    <s v="799-94-72-837"/>
    <n v="435"/>
    <x v="115"/>
  </r>
  <r>
    <d v="2014-08-20T00:00:00"/>
    <s v="847-48-41-699"/>
    <n v="476"/>
    <x v="115"/>
  </r>
  <r>
    <d v="2014-08-23T00:00:00"/>
    <s v="254-14-00-156"/>
    <n v="386"/>
    <x v="115"/>
  </r>
  <r>
    <d v="2014-08-26T00:00:00"/>
    <s v="749-02-70-623"/>
    <n v="147"/>
    <x v="115"/>
  </r>
  <r>
    <d v="2014-08-29T00:00:00"/>
    <s v="799-94-72-837"/>
    <n v="112"/>
    <x v="115"/>
  </r>
  <r>
    <d v="2014-09-03T00:00:00"/>
    <s v="692-61-16-906"/>
    <n v="156"/>
    <x v="116"/>
  </r>
  <r>
    <d v="2014-09-04T00:00:00"/>
    <s v="995-59-41-476"/>
    <n v="106"/>
    <x v="116"/>
  </r>
  <r>
    <d v="2014-09-06T00:00:00"/>
    <s v="865-19-31-951"/>
    <n v="2"/>
    <x v="116"/>
  </r>
  <r>
    <d v="2014-09-06T00:00:00"/>
    <s v="804-82-65-826"/>
    <n v="19"/>
    <x v="116"/>
  </r>
  <r>
    <d v="2014-09-07T00:00:00"/>
    <s v="531-65-00-714"/>
    <n v="18"/>
    <x v="116"/>
  </r>
  <r>
    <d v="2014-09-10T00:00:00"/>
    <s v="995-59-41-476"/>
    <n v="332"/>
    <x v="116"/>
  </r>
  <r>
    <d v="2014-09-11T00:00:00"/>
    <s v="561-00-46-873"/>
    <n v="1"/>
    <x v="116"/>
  </r>
  <r>
    <d v="2014-09-12T00:00:00"/>
    <s v="413-93-89-926"/>
    <n v="438"/>
    <x v="116"/>
  </r>
  <r>
    <d v="2014-09-13T00:00:00"/>
    <s v="080-51-85-809"/>
    <n v="25"/>
    <x v="116"/>
  </r>
  <r>
    <d v="2014-09-15T00:00:00"/>
    <s v="799-94-72-837"/>
    <n v="220"/>
    <x v="116"/>
  </r>
  <r>
    <d v="2014-09-15T00:00:00"/>
    <s v="761-06-34-233"/>
    <n v="47"/>
    <x v="116"/>
  </r>
  <r>
    <d v="2014-09-15T00:00:00"/>
    <s v="648-00-20-115"/>
    <n v="1"/>
    <x v="116"/>
  </r>
  <r>
    <d v="2014-09-16T00:00:00"/>
    <s v="058-15-94-554"/>
    <n v="14"/>
    <x v="116"/>
  </r>
  <r>
    <d v="2014-09-17T00:00:00"/>
    <s v="847-48-41-699"/>
    <n v="132"/>
    <x v="116"/>
  </r>
  <r>
    <d v="2014-09-22T00:00:00"/>
    <s v="240-56-56-791"/>
    <n v="18"/>
    <x v="116"/>
  </r>
  <r>
    <d v="2014-09-24T00:00:00"/>
    <s v="847-48-41-699"/>
    <n v="266"/>
    <x v="116"/>
  </r>
  <r>
    <d v="2014-09-25T00:00:00"/>
    <s v="885-74-10-856"/>
    <n v="30"/>
    <x v="116"/>
  </r>
  <r>
    <d v="2014-09-27T00:00:00"/>
    <s v="392-78-93-552"/>
    <n v="452"/>
    <x v="116"/>
  </r>
  <r>
    <d v="2014-09-29T00:00:00"/>
    <s v="594-18-15-403"/>
    <n v="306"/>
    <x v="116"/>
  </r>
  <r>
    <d v="2014-09-30T00:00:00"/>
    <s v="692-61-16-906"/>
    <n v="98"/>
    <x v="116"/>
  </r>
  <r>
    <d v="2014-10-01T00:00:00"/>
    <s v="507-22-76-992"/>
    <n v="110"/>
    <x v="117"/>
  </r>
  <r>
    <d v="2014-10-01T00:00:00"/>
    <s v="885-74-10-856"/>
    <n v="57"/>
    <x v="117"/>
  </r>
  <r>
    <d v="2014-10-01T00:00:00"/>
    <s v="371-70-96-597"/>
    <n v="16"/>
    <x v="117"/>
  </r>
  <r>
    <d v="2014-10-04T00:00:00"/>
    <s v="963-43-52-686"/>
    <n v="5"/>
    <x v="117"/>
  </r>
  <r>
    <d v="2014-10-07T00:00:00"/>
    <s v="178-24-36-171"/>
    <n v="433"/>
    <x v="117"/>
  </r>
  <r>
    <d v="2014-10-08T00:00:00"/>
    <s v="513-33-14-553"/>
    <n v="180"/>
    <x v="117"/>
  </r>
  <r>
    <d v="2014-10-08T00:00:00"/>
    <s v="178-24-36-171"/>
    <n v="381"/>
    <x v="117"/>
  </r>
  <r>
    <d v="2014-10-09T00:00:00"/>
    <s v="982-09-19-706"/>
    <n v="16"/>
    <x v="117"/>
  </r>
  <r>
    <d v="2014-10-09T00:00:00"/>
    <s v="378-70-08-798"/>
    <n v="85"/>
    <x v="117"/>
  </r>
  <r>
    <d v="2014-10-09T00:00:00"/>
    <s v="410-52-79-946"/>
    <n v="37"/>
    <x v="117"/>
  </r>
  <r>
    <d v="2014-10-12T00:00:00"/>
    <s v="910-38-33-489"/>
    <n v="69"/>
    <x v="117"/>
  </r>
  <r>
    <d v="2014-10-13T00:00:00"/>
    <s v="254-14-00-156"/>
    <n v="304"/>
    <x v="117"/>
  </r>
  <r>
    <d v="2014-10-16T00:00:00"/>
    <s v="178-24-36-171"/>
    <n v="491"/>
    <x v="117"/>
  </r>
  <r>
    <d v="2014-10-19T00:00:00"/>
    <s v="033-49-11-774"/>
    <n v="106"/>
    <x v="117"/>
  </r>
  <r>
    <d v="2014-10-23T00:00:00"/>
    <s v="495-93-92-849"/>
    <n v="188"/>
    <x v="117"/>
  </r>
  <r>
    <d v="2014-10-23T00:00:00"/>
    <s v="885-74-10-856"/>
    <n v="131"/>
    <x v="117"/>
  </r>
  <r>
    <d v="2014-10-24T00:00:00"/>
    <s v="163-92-64-010"/>
    <n v="9"/>
    <x v="117"/>
  </r>
  <r>
    <d v="2014-10-26T00:00:00"/>
    <s v="392-78-93-552"/>
    <n v="245"/>
    <x v="117"/>
  </r>
  <r>
    <d v="2014-10-31T00:00:00"/>
    <s v="178-24-36-171"/>
    <n v="166"/>
    <x v="117"/>
  </r>
  <r>
    <d v="2014-11-02T00:00:00"/>
    <s v="322-66-15-999"/>
    <n v="171"/>
    <x v="118"/>
  </r>
  <r>
    <d v="2014-11-02T00:00:00"/>
    <s v="982-37-73-633"/>
    <n v="11"/>
    <x v="118"/>
  </r>
  <r>
    <d v="2014-11-03T00:00:00"/>
    <s v="910-38-33-489"/>
    <n v="52"/>
    <x v="118"/>
  </r>
  <r>
    <d v="2014-11-06T00:00:00"/>
    <s v="950-40-82-698"/>
    <n v="56"/>
    <x v="118"/>
  </r>
  <r>
    <d v="2014-11-07T00:00:00"/>
    <s v="753-35-55-536"/>
    <n v="6"/>
    <x v="118"/>
  </r>
  <r>
    <d v="2014-11-07T00:00:00"/>
    <s v="322-66-15-999"/>
    <n v="179"/>
    <x v="118"/>
  </r>
  <r>
    <d v="2014-11-08T00:00:00"/>
    <s v="178-24-36-171"/>
    <n v="398"/>
    <x v="118"/>
  </r>
  <r>
    <d v="2014-11-09T00:00:00"/>
    <s v="513-33-14-553"/>
    <n v="68"/>
    <x v="118"/>
  </r>
  <r>
    <d v="2014-11-09T00:00:00"/>
    <s v="904-16-42-385"/>
    <n v="160"/>
    <x v="118"/>
  </r>
  <r>
    <d v="2014-11-10T00:00:00"/>
    <s v="904-16-42-385"/>
    <n v="183"/>
    <x v="118"/>
  </r>
  <r>
    <d v="2014-11-11T00:00:00"/>
    <s v="178-24-36-171"/>
    <n v="178"/>
    <x v="118"/>
  </r>
  <r>
    <d v="2014-11-12T00:00:00"/>
    <s v="254-14-00-156"/>
    <n v="381"/>
    <x v="118"/>
  </r>
  <r>
    <d v="2014-11-14T00:00:00"/>
    <s v="851-69-49-933"/>
    <n v="12"/>
    <x v="118"/>
  </r>
  <r>
    <d v="2014-11-16T00:00:00"/>
    <s v="378-70-08-798"/>
    <n v="116"/>
    <x v="118"/>
  </r>
  <r>
    <d v="2014-11-18T00:00:00"/>
    <s v="254-14-00-156"/>
    <n v="117"/>
    <x v="118"/>
  </r>
  <r>
    <d v="2014-11-18T00:00:00"/>
    <s v="513-33-14-553"/>
    <n v="31"/>
    <x v="118"/>
  </r>
  <r>
    <d v="2014-11-19T00:00:00"/>
    <s v="885-74-10-856"/>
    <n v="131"/>
    <x v="118"/>
  </r>
  <r>
    <d v="2014-11-19T00:00:00"/>
    <s v="749-02-70-623"/>
    <n v="21"/>
    <x v="118"/>
  </r>
  <r>
    <d v="2014-11-20T00:00:00"/>
    <s v="847-48-41-699"/>
    <n v="300"/>
    <x v="118"/>
  </r>
  <r>
    <d v="2014-11-20T00:00:00"/>
    <s v="269-65-16-447"/>
    <n v="32"/>
    <x v="118"/>
  </r>
  <r>
    <d v="2014-11-23T00:00:00"/>
    <s v="958-71-87-898"/>
    <n v="4"/>
    <x v="118"/>
  </r>
  <r>
    <d v="2014-11-24T00:00:00"/>
    <s v="392-78-93-552"/>
    <n v="230"/>
    <x v="118"/>
  </r>
  <r>
    <d v="2014-11-25T00:00:00"/>
    <s v="692-61-16-906"/>
    <n v="164"/>
    <x v="118"/>
  </r>
  <r>
    <d v="2014-11-26T00:00:00"/>
    <s v="374-01-18-051"/>
    <n v="4"/>
    <x v="118"/>
  </r>
  <r>
    <d v="2014-11-29T00:00:00"/>
    <s v="910-38-33-489"/>
    <n v="96"/>
    <x v="118"/>
  </r>
  <r>
    <d v="2014-12-02T00:00:00"/>
    <s v="179-23-02-772"/>
    <n v="94"/>
    <x v="119"/>
  </r>
  <r>
    <d v="2014-12-02T00:00:00"/>
    <s v="884-31-58-627"/>
    <n v="21"/>
    <x v="119"/>
  </r>
  <r>
    <d v="2014-12-04T00:00:00"/>
    <s v="254-14-00-156"/>
    <n v="129"/>
    <x v="119"/>
  </r>
  <r>
    <d v="2014-12-04T00:00:00"/>
    <s v="410-52-79-946"/>
    <n v="197"/>
    <x v="119"/>
  </r>
  <r>
    <d v="2014-12-05T00:00:00"/>
    <s v="192-09-72-275"/>
    <n v="16"/>
    <x v="119"/>
  </r>
  <r>
    <d v="2014-12-05T00:00:00"/>
    <s v="337-27-67-378"/>
    <n v="332"/>
    <x v="119"/>
  </r>
  <r>
    <d v="2014-12-07T00:00:00"/>
    <s v="513-33-14-553"/>
    <n v="75"/>
    <x v="119"/>
  </r>
  <r>
    <d v="2014-12-08T00:00:00"/>
    <s v="340-11-17-090"/>
    <n v="10"/>
    <x v="119"/>
  </r>
  <r>
    <d v="2014-12-09T00:00:00"/>
    <s v="916-94-78-836"/>
    <n v="93"/>
    <x v="119"/>
  </r>
  <r>
    <d v="2014-12-10T00:00:00"/>
    <s v="392-78-93-552"/>
    <n v="146"/>
    <x v="119"/>
  </r>
  <r>
    <d v="2014-12-11T00:00:00"/>
    <s v="507-22-76-992"/>
    <n v="197"/>
    <x v="119"/>
  </r>
  <r>
    <d v="2014-12-13T00:00:00"/>
    <s v="413-93-89-926"/>
    <n v="482"/>
    <x v="119"/>
  </r>
  <r>
    <d v="2014-12-15T00:00:00"/>
    <s v="885-74-10-856"/>
    <n v="43"/>
    <x v="119"/>
  </r>
  <r>
    <d v="2014-12-16T00:00:00"/>
    <s v="178-24-36-171"/>
    <n v="367"/>
    <x v="119"/>
  </r>
  <r>
    <d v="2014-12-16T00:00:00"/>
    <s v="799-94-72-837"/>
    <n v="274"/>
    <x v="119"/>
  </r>
  <r>
    <d v="2014-12-18T00:00:00"/>
    <s v="413-93-89-926"/>
    <n v="283"/>
    <x v="119"/>
  </r>
  <r>
    <d v="2014-12-19T00:00:00"/>
    <s v="322-66-15-999"/>
    <n v="98"/>
    <x v="119"/>
  </r>
  <r>
    <d v="2014-12-20T00:00:00"/>
    <s v="178-24-36-171"/>
    <n v="485"/>
    <x v="119"/>
  </r>
  <r>
    <d v="2014-12-21T00:00:00"/>
    <s v="319-54-24-686"/>
    <n v="3"/>
    <x v="119"/>
  </r>
  <r>
    <d v="2014-12-23T00:00:00"/>
    <s v="392-78-93-552"/>
    <n v="331"/>
    <x v="119"/>
  </r>
  <r>
    <d v="2014-12-24T00:00:00"/>
    <s v="885-74-10-856"/>
    <n v="150"/>
    <x v="119"/>
  </r>
  <r>
    <d v="2014-12-25T00:00:00"/>
    <s v="254-14-00-156"/>
    <n v="463"/>
    <x v="119"/>
  </r>
  <r>
    <d v="2014-12-26T00:00:00"/>
    <s v="270-90-07-560"/>
    <n v="8"/>
    <x v="119"/>
  </r>
  <r>
    <d v="2014-12-26T00:00:00"/>
    <s v="904-16-42-385"/>
    <n v="178"/>
    <x v="119"/>
  </r>
  <r>
    <d v="2014-12-28T00:00:00"/>
    <s v="080-51-85-809"/>
    <n v="166"/>
    <x v="119"/>
  </r>
  <r>
    <d v="2014-12-29T00:00:00"/>
    <s v="881-78-83-232"/>
    <n v="14"/>
    <x v="1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B244" firstHeaderRow="1" firstDataRow="1" firstDataCol="1"/>
  <pivotFields count="3">
    <pivotField numFmtId="14" showAll="0"/>
    <pivotField axis="axisRow" showAll="0" sortType="descending">
      <items count="241">
        <item x="83"/>
        <item x="93"/>
        <item x="33"/>
        <item x="95"/>
        <item x="23"/>
        <item x="122"/>
        <item x="223"/>
        <item x="6"/>
        <item x="15"/>
        <item x="200"/>
        <item x="72"/>
        <item x="108"/>
        <item x="77"/>
        <item x="82"/>
        <item x="186"/>
        <item x="231"/>
        <item x="229"/>
        <item x="19"/>
        <item x="126"/>
        <item x="46"/>
        <item x="222"/>
        <item x="172"/>
        <item x="218"/>
        <item x="165"/>
        <item x="123"/>
        <item x="57"/>
        <item x="235"/>
        <item x="11"/>
        <item x="189"/>
        <item x="161"/>
        <item x="162"/>
        <item x="88"/>
        <item x="65"/>
        <item x="42"/>
        <item x="103"/>
        <item x="148"/>
        <item x="109"/>
        <item x="171"/>
        <item x="136"/>
        <item x="96"/>
        <item x="41"/>
        <item x="237"/>
        <item x="22"/>
        <item x="67"/>
        <item x="209"/>
        <item x="131"/>
        <item x="175"/>
        <item x="90"/>
        <item x="113"/>
        <item x="152"/>
        <item x="105"/>
        <item x="214"/>
        <item x="183"/>
        <item x="36"/>
        <item x="155"/>
        <item x="118"/>
        <item x="210"/>
        <item x="153"/>
        <item x="202"/>
        <item x="163"/>
        <item x="146"/>
        <item x="38"/>
        <item x="116"/>
        <item x="225"/>
        <item x="7"/>
        <item x="217"/>
        <item x="236"/>
        <item x="173"/>
        <item x="18"/>
        <item x="194"/>
        <item x="159"/>
        <item x="181"/>
        <item x="144"/>
        <item x="87"/>
        <item x="192"/>
        <item x="133"/>
        <item x="68"/>
        <item x="151"/>
        <item x="26"/>
        <item x="145"/>
        <item x="91"/>
        <item x="164"/>
        <item x="156"/>
        <item x="73"/>
        <item x="154"/>
        <item x="187"/>
        <item x="79"/>
        <item x="117"/>
        <item x="167"/>
        <item x="55"/>
        <item x="208"/>
        <item x="97"/>
        <item x="213"/>
        <item x="230"/>
        <item x="24"/>
        <item x="179"/>
        <item x="74"/>
        <item x="207"/>
        <item x="107"/>
        <item x="16"/>
        <item x="219"/>
        <item x="64"/>
        <item x="1"/>
        <item x="157"/>
        <item x="125"/>
        <item x="98"/>
        <item x="40"/>
        <item x="28"/>
        <item x="141"/>
        <item x="220"/>
        <item x="45"/>
        <item x="212"/>
        <item x="190"/>
        <item x="21"/>
        <item x="89"/>
        <item x="193"/>
        <item x="2"/>
        <item x="25"/>
        <item x="17"/>
        <item x="112"/>
        <item x="135"/>
        <item x="143"/>
        <item x="101"/>
        <item x="121"/>
        <item x="138"/>
        <item x="224"/>
        <item x="137"/>
        <item x="130"/>
        <item x="52"/>
        <item x="58"/>
        <item x="69"/>
        <item x="206"/>
        <item x="66"/>
        <item x="48"/>
        <item x="81"/>
        <item x="111"/>
        <item x="59"/>
        <item x="196"/>
        <item x="178"/>
        <item x="182"/>
        <item x="30"/>
        <item x="176"/>
        <item x="195"/>
        <item x="170"/>
        <item x="92"/>
        <item x="134"/>
        <item x="110"/>
        <item x="203"/>
        <item x="129"/>
        <item x="149"/>
        <item x="49"/>
        <item x="5"/>
        <item x="47"/>
        <item x="44"/>
        <item x="124"/>
        <item x="211"/>
        <item x="63"/>
        <item x="174"/>
        <item x="4"/>
        <item x="238"/>
        <item x="239"/>
        <item x="185"/>
        <item x="53"/>
        <item x="29"/>
        <item x="221"/>
        <item x="201"/>
        <item x="61"/>
        <item x="188"/>
        <item x="43"/>
        <item x="198"/>
        <item x="150"/>
        <item x="191"/>
        <item x="76"/>
        <item x="10"/>
        <item x="54"/>
        <item x="39"/>
        <item x="166"/>
        <item x="60"/>
        <item x="78"/>
        <item x="142"/>
        <item x="13"/>
        <item x="158"/>
        <item x="168"/>
        <item x="106"/>
        <item x="199"/>
        <item x="184"/>
        <item x="14"/>
        <item x="56"/>
        <item x="180"/>
        <item x="86"/>
        <item x="228"/>
        <item x="160"/>
        <item x="233"/>
        <item x="197"/>
        <item x="140"/>
        <item x="94"/>
        <item x="51"/>
        <item x="9"/>
        <item x="62"/>
        <item x="177"/>
        <item x="226"/>
        <item x="139"/>
        <item x="0"/>
        <item x="205"/>
        <item x="232"/>
        <item x="71"/>
        <item x="8"/>
        <item x="84"/>
        <item x="127"/>
        <item x="12"/>
        <item x="20"/>
        <item x="37"/>
        <item x="234"/>
        <item x="169"/>
        <item x="31"/>
        <item x="80"/>
        <item x="115"/>
        <item x="50"/>
        <item x="215"/>
        <item x="3"/>
        <item x="120"/>
        <item x="204"/>
        <item x="85"/>
        <item x="132"/>
        <item x="27"/>
        <item x="34"/>
        <item x="104"/>
        <item x="147"/>
        <item x="227"/>
        <item x="100"/>
        <item x="35"/>
        <item x="75"/>
        <item x="128"/>
        <item x="216"/>
        <item x="70"/>
        <item x="119"/>
        <item x="99"/>
        <item x="114"/>
        <item x="102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1"/>
  </rowFields>
  <rowItems count="241">
    <i>
      <x v="64"/>
    </i>
    <i>
      <x v="197"/>
    </i>
    <i>
      <x v="110"/>
    </i>
    <i>
      <x v="42"/>
    </i>
    <i>
      <x v="186"/>
    </i>
    <i>
      <x v="217"/>
    </i>
    <i>
      <x v="118"/>
    </i>
    <i>
      <x v="151"/>
    </i>
    <i>
      <x v="238"/>
    </i>
    <i>
      <x v="94"/>
    </i>
    <i>
      <x v="209"/>
    </i>
    <i>
      <x v="128"/>
    </i>
    <i>
      <x v="211"/>
    </i>
    <i>
      <x v="68"/>
    </i>
    <i>
      <x v="140"/>
    </i>
    <i>
      <x v="89"/>
    </i>
    <i>
      <x v="173"/>
    </i>
    <i>
      <x v="17"/>
    </i>
    <i>
      <x v="107"/>
    </i>
    <i>
      <x v="230"/>
    </i>
    <i>
      <x v="7"/>
    </i>
    <i>
      <x v="4"/>
    </i>
    <i>
      <x v="206"/>
    </i>
    <i>
      <x v="130"/>
    </i>
    <i>
      <x v="132"/>
    </i>
    <i>
      <x v="166"/>
    </i>
    <i>
      <x v="205"/>
    </i>
    <i>
      <x v="117"/>
    </i>
    <i>
      <x v="78"/>
    </i>
    <i>
      <x v="178"/>
    </i>
    <i>
      <x v="175"/>
    </i>
    <i>
      <x v="210"/>
    </i>
    <i>
      <x v="214"/>
    </i>
    <i>
      <x v="45"/>
    </i>
    <i>
      <x v="129"/>
    </i>
    <i>
      <x v="156"/>
    </i>
    <i>
      <x v="215"/>
    </i>
    <i>
      <x v="220"/>
    </i>
    <i>
      <x v="24"/>
    </i>
    <i>
      <x v="67"/>
    </i>
    <i>
      <x v="50"/>
    </i>
    <i>
      <x v="55"/>
    </i>
    <i>
      <x v="102"/>
    </i>
    <i>
      <x v="195"/>
    </i>
    <i>
      <x v="119"/>
    </i>
    <i>
      <x v="149"/>
    </i>
    <i>
      <x v="224"/>
    </i>
    <i>
      <x v="38"/>
    </i>
    <i>
      <x v="33"/>
    </i>
    <i>
      <x v="48"/>
    </i>
    <i>
      <x v="10"/>
    </i>
    <i>
      <x v="54"/>
    </i>
    <i>
      <x v="187"/>
    </i>
    <i>
      <x v="202"/>
    </i>
    <i>
      <x v="47"/>
    </i>
    <i>
      <x v="46"/>
    </i>
    <i>
      <x v="143"/>
    </i>
    <i>
      <x v="162"/>
    </i>
    <i>
      <x v="134"/>
    </i>
    <i>
      <x v="153"/>
    </i>
    <i>
      <x v="189"/>
    </i>
    <i>
      <x v="86"/>
    </i>
    <i>
      <x v="73"/>
    </i>
    <i>
      <x v="105"/>
    </i>
    <i>
      <x v="234"/>
    </i>
    <i>
      <x v="13"/>
    </i>
    <i>
      <x v="36"/>
    </i>
    <i>
      <x v="179"/>
    </i>
    <i>
      <x v="152"/>
    </i>
    <i>
      <x v="77"/>
    </i>
    <i>
      <x v="106"/>
    </i>
    <i>
      <x v="60"/>
    </i>
    <i>
      <x v="18"/>
    </i>
    <i>
      <x v="40"/>
    </i>
    <i>
      <x v="164"/>
    </i>
    <i>
      <x v="72"/>
    </i>
    <i>
      <x v="53"/>
    </i>
    <i>
      <x v="61"/>
    </i>
    <i>
      <x v="25"/>
    </i>
    <i>
      <x v="229"/>
    </i>
    <i>
      <x v="20"/>
    </i>
    <i>
      <x v="70"/>
    </i>
    <i>
      <x v="177"/>
    </i>
    <i>
      <x v="57"/>
    </i>
    <i>
      <x v="180"/>
    </i>
    <i>
      <x v="11"/>
    </i>
    <i>
      <x v="21"/>
    </i>
    <i>
      <x v="91"/>
    </i>
    <i>
      <x v="127"/>
    </i>
    <i>
      <x v="236"/>
    </i>
    <i>
      <x v="194"/>
    </i>
    <i>
      <x v="126"/>
    </i>
    <i>
      <x v="8"/>
    </i>
    <i>
      <x v="81"/>
    </i>
    <i>
      <x v="99"/>
    </i>
    <i>
      <x v="185"/>
    </i>
    <i>
      <x v="96"/>
    </i>
    <i>
      <x v="182"/>
    </i>
    <i>
      <x v="141"/>
    </i>
    <i>
      <x v="168"/>
    </i>
    <i>
      <x v="158"/>
    </i>
    <i>
      <x v="147"/>
    </i>
    <i>
      <x v="76"/>
    </i>
    <i>
      <x v="144"/>
    </i>
    <i>
      <x v="133"/>
    </i>
    <i>
      <x v="113"/>
    </i>
    <i>
      <x v="235"/>
    </i>
    <i>
      <x v="62"/>
    </i>
    <i>
      <x v="174"/>
    </i>
    <i>
      <x v="49"/>
    </i>
    <i>
      <x v="198"/>
    </i>
    <i>
      <x v="80"/>
    </i>
    <i>
      <x v="122"/>
    </i>
    <i>
      <x v="136"/>
    </i>
    <i>
      <x v="227"/>
    </i>
    <i>
      <x v="1"/>
    </i>
    <i>
      <x v="135"/>
    </i>
    <i>
      <x v="39"/>
    </i>
    <i>
      <x v="43"/>
    </i>
    <i>
      <x v="101"/>
    </i>
    <i>
      <x v="204"/>
    </i>
    <i>
      <x v="56"/>
    </i>
    <i>
      <x v="52"/>
    </i>
    <i>
      <x v="193"/>
    </i>
    <i>
      <x v="219"/>
    </i>
    <i>
      <x v="154"/>
    </i>
    <i>
      <x v="114"/>
    </i>
    <i>
      <x v="223"/>
    </i>
    <i>
      <x v="30"/>
    </i>
    <i>
      <x v="82"/>
    </i>
    <i>
      <x v="84"/>
    </i>
    <i>
      <x v="222"/>
    </i>
    <i>
      <x v="14"/>
    </i>
    <i>
      <x v="100"/>
    </i>
    <i>
      <x v="165"/>
    </i>
    <i>
      <x v="216"/>
    </i>
    <i>
      <x v="108"/>
    </i>
    <i>
      <x v="97"/>
    </i>
    <i>
      <x v="199"/>
    </i>
    <i>
      <x v="71"/>
    </i>
    <i>
      <x v="155"/>
    </i>
    <i>
      <x v="37"/>
    </i>
    <i>
      <x v="226"/>
    </i>
    <i>
      <x v="2"/>
    </i>
    <i>
      <x v="9"/>
    </i>
    <i>
      <x v="183"/>
    </i>
    <i>
      <x v="139"/>
    </i>
    <i>
      <x v="5"/>
    </i>
    <i>
      <x v="231"/>
    </i>
    <i>
      <x v="150"/>
    </i>
    <i>
      <x v="35"/>
    </i>
    <i>
      <x v="111"/>
    </i>
    <i>
      <x v="208"/>
    </i>
    <i>
      <x v="16"/>
    </i>
    <i>
      <x v="59"/>
    </i>
    <i>
      <x v="29"/>
    </i>
    <i>
      <x v="176"/>
    </i>
    <i>
      <x v="27"/>
    </i>
    <i>
      <x v="196"/>
    </i>
    <i>
      <x v="88"/>
    </i>
    <i>
      <x v="218"/>
    </i>
    <i>
      <x v="90"/>
    </i>
    <i>
      <x v="32"/>
    </i>
    <i>
      <x v="19"/>
    </i>
    <i>
      <x v="31"/>
    </i>
    <i>
      <x v="121"/>
    </i>
    <i>
      <x v="12"/>
    </i>
    <i>
      <x v="75"/>
    </i>
    <i>
      <x v="112"/>
    </i>
    <i>
      <x v="131"/>
    </i>
    <i>
      <x v="191"/>
    </i>
    <i>
      <x v="93"/>
    </i>
    <i>
      <x v="103"/>
    </i>
    <i>
      <x v="228"/>
    </i>
    <i>
      <x v="66"/>
    </i>
    <i>
      <x v="201"/>
    </i>
    <i>
      <x v="98"/>
    </i>
    <i>
      <x v="172"/>
    </i>
    <i>
      <x v="69"/>
    </i>
    <i>
      <x v="190"/>
    </i>
    <i>
      <x v="207"/>
    </i>
    <i>
      <x v="138"/>
    </i>
    <i>
      <x v="171"/>
    </i>
    <i>
      <x v="146"/>
    </i>
    <i>
      <x v="233"/>
    </i>
    <i>
      <x v="104"/>
    </i>
    <i>
      <x v="125"/>
    </i>
    <i>
      <x v="83"/>
    </i>
    <i>
      <x v="74"/>
    </i>
    <i>
      <x v="85"/>
    </i>
    <i>
      <x v="200"/>
    </i>
    <i>
      <x v="239"/>
    </i>
    <i>
      <x v="148"/>
    </i>
    <i>
      <x v="95"/>
    </i>
    <i>
      <x v="51"/>
    </i>
    <i>
      <x/>
    </i>
    <i>
      <x v="184"/>
    </i>
    <i>
      <x v="145"/>
    </i>
    <i>
      <x v="221"/>
    </i>
    <i>
      <x v="192"/>
    </i>
    <i>
      <x v="169"/>
    </i>
    <i>
      <x v="157"/>
    </i>
    <i>
      <x v="163"/>
    </i>
    <i>
      <x v="120"/>
    </i>
    <i>
      <x v="161"/>
    </i>
    <i>
      <x v="15"/>
    </i>
    <i>
      <x v="79"/>
    </i>
    <i>
      <x v="116"/>
    </i>
    <i>
      <x v="213"/>
    </i>
    <i>
      <x v="92"/>
    </i>
    <i>
      <x v="109"/>
    </i>
    <i>
      <x v="203"/>
    </i>
    <i>
      <x v="181"/>
    </i>
    <i>
      <x v="123"/>
    </i>
    <i>
      <x v="44"/>
    </i>
    <i>
      <x v="23"/>
    </i>
    <i>
      <x v="58"/>
    </i>
    <i>
      <x v="167"/>
    </i>
    <i>
      <x v="142"/>
    </i>
    <i>
      <x v="41"/>
    </i>
    <i>
      <x v="137"/>
    </i>
    <i>
      <x v="124"/>
    </i>
    <i>
      <x v="28"/>
    </i>
    <i>
      <x v="65"/>
    </i>
    <i>
      <x v="225"/>
    </i>
    <i>
      <x v="87"/>
    </i>
    <i>
      <x v="3"/>
    </i>
    <i>
      <x v="212"/>
    </i>
    <i>
      <x v="237"/>
    </i>
    <i>
      <x v="188"/>
    </i>
    <i>
      <x v="22"/>
    </i>
    <i>
      <x v="232"/>
    </i>
    <i>
      <x v="115"/>
    </i>
    <i>
      <x v="159"/>
    </i>
    <i>
      <x v="170"/>
    </i>
    <i>
      <x v="26"/>
    </i>
    <i>
      <x v="63"/>
    </i>
    <i>
      <x v="34"/>
    </i>
    <i>
      <x v="6"/>
    </i>
    <i>
      <x v="160"/>
    </i>
    <i t="grand">
      <x/>
    </i>
  </rowItems>
  <colItems count="1">
    <i/>
  </colItems>
  <dataFields count="1">
    <dataField name="Suma z Ilość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chartFormat="6">
  <location ref="A3:B14" firstHeaderRow="1" firstDataRow="1" firstDataCol="1"/>
  <pivotFields count="3">
    <pivotField axis="axisRow" numFmtId="1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</pivotFields>
  <rowFields count="1"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a z Ilość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1" dataCaption="Wartości" updatedVersion="5" minRefreshableVersion="3" useAutoFormatting="1" rowGrandTotals="0" itemPrintTitles="1" createdVersion="5" indent="0" outline="1" outlineData="1" multipleFieldFilters="0">
  <location ref="F1:G121" firstHeaderRow="1" firstDataRow="1" firstDataCol="1"/>
  <pivotFields count="4">
    <pivotField numFmtId="14" showAll="0"/>
    <pivotField showAll="0"/>
    <pivotField dataField="1" showAll="0"/>
    <pivotField axis="axisRow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</pivotFields>
  <rowFields count="1">
    <field x="3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</rowItems>
  <colItems count="1">
    <i/>
  </colItems>
  <dataFields count="1">
    <dataField name="Suma z Ilość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ennik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ukier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ukier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4"/>
  <sheetViews>
    <sheetView tabSelected="1" workbookViewId="0">
      <selection activeCell="L25" sqref="L25"/>
    </sheetView>
  </sheetViews>
  <sheetFormatPr defaultRowHeight="15" x14ac:dyDescent="0.25"/>
  <cols>
    <col min="1" max="1" width="13.85546875" customWidth="1"/>
    <col min="2" max="2" width="15.85546875" customWidth="1"/>
    <col min="3" max="3" width="4" bestFit="1" customWidth="1"/>
    <col min="5" max="5" width="13.42578125" bestFit="1" customWidth="1"/>
    <col min="7" max="7" width="11.85546875" customWidth="1"/>
    <col min="8" max="8" width="18.85546875" bestFit="1" customWidth="1"/>
  </cols>
  <sheetData>
    <row r="1" spans="1:15" x14ac:dyDescent="0.25">
      <c r="A1" t="s">
        <v>240</v>
      </c>
      <c r="B1" t="s">
        <v>241</v>
      </c>
      <c r="C1" t="s">
        <v>242</v>
      </c>
      <c r="D1" t="s">
        <v>247</v>
      </c>
      <c r="E1" t="s">
        <v>258</v>
      </c>
      <c r="F1" t="s">
        <v>261</v>
      </c>
      <c r="G1" t="s">
        <v>260</v>
      </c>
      <c r="H1" t="s">
        <v>384</v>
      </c>
      <c r="J1" t="s">
        <v>246</v>
      </c>
      <c r="K1" t="s">
        <v>247</v>
      </c>
      <c r="N1" t="s">
        <v>242</v>
      </c>
      <c r="O1" t="s">
        <v>260</v>
      </c>
    </row>
    <row r="2" spans="1:15" x14ac:dyDescent="0.25">
      <c r="A2" s="1">
        <v>38353</v>
      </c>
      <c r="B2" t="s">
        <v>0</v>
      </c>
      <c r="C2">
        <v>10</v>
      </c>
      <c r="D2">
        <f t="shared" ref="D2:D65" si="0">VLOOKUP(YEAR(A2),cennik,2)</f>
        <v>2</v>
      </c>
      <c r="E2" s="8">
        <f t="shared" ref="E2:E65" si="1">C2*D2</f>
        <v>20</v>
      </c>
      <c r="F2">
        <f>SUMIF(B2:$B$2,B2,C2:$C$2)</f>
        <v>10</v>
      </c>
      <c r="G2">
        <f>VLOOKUP(F2,$N$2:$O$5,2)</f>
        <v>0</v>
      </c>
      <c r="H2">
        <f>G2*C2</f>
        <v>0</v>
      </c>
      <c r="J2">
        <v>2005</v>
      </c>
      <c r="K2">
        <v>2</v>
      </c>
      <c r="N2">
        <v>0</v>
      </c>
      <c r="O2">
        <v>0</v>
      </c>
    </row>
    <row r="3" spans="1:15" x14ac:dyDescent="0.25">
      <c r="A3" s="1">
        <v>38356</v>
      </c>
      <c r="B3" t="s">
        <v>1</v>
      </c>
      <c r="C3">
        <v>2</v>
      </c>
      <c r="D3">
        <f t="shared" si="0"/>
        <v>2</v>
      </c>
      <c r="E3" s="8">
        <f t="shared" si="1"/>
        <v>4</v>
      </c>
      <c r="F3">
        <f>SUMIF(B$2:$B3,B3,C$2:$C3)</f>
        <v>2</v>
      </c>
      <c r="G3">
        <f t="shared" ref="G3:G66" si="2">VLOOKUP(F3,$N$2:$O$5,2)</f>
        <v>0</v>
      </c>
      <c r="H3">
        <f t="shared" ref="H3:H66" si="3">G3*C3</f>
        <v>0</v>
      </c>
      <c r="J3">
        <v>2006</v>
      </c>
      <c r="K3">
        <v>2.0499999999999998</v>
      </c>
      <c r="N3">
        <v>100</v>
      </c>
      <c r="O3">
        <v>0.05</v>
      </c>
    </row>
    <row r="4" spans="1:15" x14ac:dyDescent="0.25">
      <c r="A4" s="1">
        <v>38357</v>
      </c>
      <c r="B4" t="s">
        <v>2</v>
      </c>
      <c r="C4">
        <v>2</v>
      </c>
      <c r="D4">
        <f t="shared" si="0"/>
        <v>2</v>
      </c>
      <c r="E4" s="8">
        <f t="shared" si="1"/>
        <v>4</v>
      </c>
      <c r="F4">
        <f>SUMIF(B$2:$B4,B4,C$2:$C4)</f>
        <v>2</v>
      </c>
      <c r="G4">
        <f t="shared" si="2"/>
        <v>0</v>
      </c>
      <c r="H4">
        <f t="shared" si="3"/>
        <v>0</v>
      </c>
      <c r="J4">
        <v>2007</v>
      </c>
      <c r="K4">
        <v>2.09</v>
      </c>
      <c r="N4">
        <v>1000</v>
      </c>
      <c r="O4">
        <v>0.1</v>
      </c>
    </row>
    <row r="5" spans="1:15" x14ac:dyDescent="0.25">
      <c r="A5" s="1">
        <v>38362</v>
      </c>
      <c r="B5" t="s">
        <v>3</v>
      </c>
      <c r="C5">
        <v>5</v>
      </c>
      <c r="D5">
        <f t="shared" si="0"/>
        <v>2</v>
      </c>
      <c r="E5" s="8">
        <f t="shared" si="1"/>
        <v>10</v>
      </c>
      <c r="F5">
        <f>SUMIF(B$2:$B5,B5,C$2:$C5)</f>
        <v>5</v>
      </c>
      <c r="G5">
        <f t="shared" si="2"/>
        <v>0</v>
      </c>
      <c r="H5">
        <f t="shared" si="3"/>
        <v>0</v>
      </c>
      <c r="J5">
        <v>2008</v>
      </c>
      <c r="K5">
        <v>2.15</v>
      </c>
      <c r="N5">
        <v>10000</v>
      </c>
      <c r="O5">
        <v>0.2</v>
      </c>
    </row>
    <row r="6" spans="1:15" x14ac:dyDescent="0.25">
      <c r="A6" s="1">
        <v>38363</v>
      </c>
      <c r="B6" t="s">
        <v>4</v>
      </c>
      <c r="C6">
        <v>14</v>
      </c>
      <c r="D6">
        <f t="shared" si="0"/>
        <v>2</v>
      </c>
      <c r="E6" s="8">
        <f t="shared" si="1"/>
        <v>28</v>
      </c>
      <c r="F6">
        <f>SUMIF(B$2:$B6,B6,C$2:$C6)</f>
        <v>14</v>
      </c>
      <c r="G6">
        <f t="shared" si="2"/>
        <v>0</v>
      </c>
      <c r="H6">
        <f t="shared" si="3"/>
        <v>0</v>
      </c>
      <c r="J6">
        <v>2009</v>
      </c>
      <c r="K6">
        <v>2.13</v>
      </c>
    </row>
    <row r="7" spans="1:15" x14ac:dyDescent="0.25">
      <c r="A7" s="1">
        <v>38365</v>
      </c>
      <c r="B7" t="s">
        <v>5</v>
      </c>
      <c r="C7">
        <v>436</v>
      </c>
      <c r="D7">
        <f t="shared" si="0"/>
        <v>2</v>
      </c>
      <c r="E7" s="8">
        <f t="shared" si="1"/>
        <v>872</v>
      </c>
      <c r="F7">
        <f>SUMIF(B$2:$B7,B7,C$2:$C7)</f>
        <v>436</v>
      </c>
      <c r="G7">
        <f t="shared" si="2"/>
        <v>0.05</v>
      </c>
      <c r="H7">
        <f t="shared" si="3"/>
        <v>21.8</v>
      </c>
      <c r="J7">
        <v>2010</v>
      </c>
      <c r="K7">
        <v>2.1</v>
      </c>
    </row>
    <row r="8" spans="1:15" x14ac:dyDescent="0.25">
      <c r="A8" s="1">
        <v>38366</v>
      </c>
      <c r="B8" t="s">
        <v>6</v>
      </c>
      <c r="C8">
        <v>95</v>
      </c>
      <c r="D8">
        <f t="shared" si="0"/>
        <v>2</v>
      </c>
      <c r="E8" s="8">
        <f t="shared" si="1"/>
        <v>190</v>
      </c>
      <c r="F8">
        <f>SUMIF(B$2:$B8,B8,C$2:$C8)</f>
        <v>95</v>
      </c>
      <c r="G8">
        <f t="shared" si="2"/>
        <v>0</v>
      </c>
      <c r="H8">
        <f t="shared" si="3"/>
        <v>0</v>
      </c>
      <c r="J8">
        <v>2011</v>
      </c>
      <c r="K8">
        <v>2.2000000000000002</v>
      </c>
    </row>
    <row r="9" spans="1:15" x14ac:dyDescent="0.25">
      <c r="A9" s="1">
        <v>38370</v>
      </c>
      <c r="B9" t="s">
        <v>7</v>
      </c>
      <c r="C9">
        <v>350</v>
      </c>
      <c r="D9">
        <f t="shared" si="0"/>
        <v>2</v>
      </c>
      <c r="E9" s="8">
        <f t="shared" si="1"/>
        <v>700</v>
      </c>
      <c r="F9">
        <f>SUMIF(B$2:$B9,B9,C$2:$C9)</f>
        <v>350</v>
      </c>
      <c r="G9">
        <f t="shared" si="2"/>
        <v>0.05</v>
      </c>
      <c r="H9">
        <f t="shared" si="3"/>
        <v>17.5</v>
      </c>
      <c r="J9">
        <v>2012</v>
      </c>
      <c r="K9">
        <v>2.25</v>
      </c>
    </row>
    <row r="10" spans="1:15" x14ac:dyDescent="0.25">
      <c r="A10" s="1">
        <v>38371</v>
      </c>
      <c r="B10" t="s">
        <v>7</v>
      </c>
      <c r="C10">
        <v>231</v>
      </c>
      <c r="D10">
        <f t="shared" si="0"/>
        <v>2</v>
      </c>
      <c r="E10" s="8">
        <f t="shared" si="1"/>
        <v>462</v>
      </c>
      <c r="F10">
        <f>SUMIF(B$2:$B10,B10,C$2:$C10)</f>
        <v>581</v>
      </c>
      <c r="G10">
        <f t="shared" si="2"/>
        <v>0.05</v>
      </c>
      <c r="H10">
        <f t="shared" si="3"/>
        <v>11.55</v>
      </c>
      <c r="J10">
        <v>2013</v>
      </c>
      <c r="K10">
        <v>2.2200000000000002</v>
      </c>
    </row>
    <row r="11" spans="1:15" x14ac:dyDescent="0.25">
      <c r="A11" s="1">
        <v>38372</v>
      </c>
      <c r="B11" t="s">
        <v>8</v>
      </c>
      <c r="C11">
        <v>38</v>
      </c>
      <c r="D11">
        <f t="shared" si="0"/>
        <v>2</v>
      </c>
      <c r="E11" s="8">
        <f t="shared" si="1"/>
        <v>76</v>
      </c>
      <c r="F11">
        <f>SUMIF(B$2:$B11,B11,C$2:$C11)</f>
        <v>38</v>
      </c>
      <c r="G11">
        <f t="shared" si="2"/>
        <v>0</v>
      </c>
      <c r="H11">
        <f t="shared" si="3"/>
        <v>0</v>
      </c>
      <c r="J11">
        <v>2014</v>
      </c>
      <c r="K11">
        <v>2.23</v>
      </c>
    </row>
    <row r="12" spans="1:15" x14ac:dyDescent="0.25">
      <c r="A12" s="1">
        <v>38374</v>
      </c>
      <c r="B12" t="s">
        <v>9</v>
      </c>
      <c r="C12">
        <v>440</v>
      </c>
      <c r="D12">
        <f t="shared" si="0"/>
        <v>2</v>
      </c>
      <c r="E12" s="8">
        <f t="shared" si="1"/>
        <v>880</v>
      </c>
      <c r="F12">
        <f>SUMIF(B$2:$B12,B12,C$2:$C12)</f>
        <v>440</v>
      </c>
      <c r="G12">
        <f t="shared" si="2"/>
        <v>0.05</v>
      </c>
      <c r="H12">
        <f t="shared" si="3"/>
        <v>22</v>
      </c>
    </row>
    <row r="13" spans="1:15" x14ac:dyDescent="0.25">
      <c r="A13" s="1">
        <v>38376</v>
      </c>
      <c r="B13" t="s">
        <v>10</v>
      </c>
      <c r="C13">
        <v>120</v>
      </c>
      <c r="D13">
        <f t="shared" si="0"/>
        <v>2</v>
      </c>
      <c r="E13" s="8">
        <f t="shared" si="1"/>
        <v>240</v>
      </c>
      <c r="F13">
        <f>SUMIF(B$2:$B13,B13,C$2:$C13)</f>
        <v>120</v>
      </c>
      <c r="G13">
        <f t="shared" si="2"/>
        <v>0.05</v>
      </c>
      <c r="H13">
        <f t="shared" si="3"/>
        <v>6</v>
      </c>
    </row>
    <row r="14" spans="1:15" x14ac:dyDescent="0.25">
      <c r="A14" s="1">
        <v>38377</v>
      </c>
      <c r="B14" t="s">
        <v>11</v>
      </c>
      <c r="C14">
        <v>11</v>
      </c>
      <c r="D14">
        <f t="shared" si="0"/>
        <v>2</v>
      </c>
      <c r="E14" s="8">
        <f t="shared" si="1"/>
        <v>22</v>
      </c>
      <c r="F14">
        <f>SUMIF(B$2:$B14,B14,C$2:$C14)</f>
        <v>11</v>
      </c>
      <c r="G14">
        <f t="shared" si="2"/>
        <v>0</v>
      </c>
      <c r="H14">
        <f t="shared" si="3"/>
        <v>0</v>
      </c>
      <c r="K14" s="10" t="s">
        <v>391</v>
      </c>
    </row>
    <row r="15" spans="1:15" x14ac:dyDescent="0.25">
      <c r="A15" s="1">
        <v>38378</v>
      </c>
      <c r="B15" t="s">
        <v>12</v>
      </c>
      <c r="C15">
        <v>36</v>
      </c>
      <c r="D15">
        <f t="shared" si="0"/>
        <v>2</v>
      </c>
      <c r="E15" s="8">
        <f t="shared" si="1"/>
        <v>72</v>
      </c>
      <c r="F15">
        <f>SUMIF(B$2:$B15,B15,C$2:$C15)</f>
        <v>36</v>
      </c>
      <c r="G15">
        <f t="shared" si="2"/>
        <v>0</v>
      </c>
      <c r="H15">
        <f t="shared" si="3"/>
        <v>0</v>
      </c>
      <c r="L15" s="11" t="s">
        <v>392</v>
      </c>
    </row>
    <row r="16" spans="1:15" x14ac:dyDescent="0.25">
      <c r="A16" s="1">
        <v>38379</v>
      </c>
      <c r="B16" t="s">
        <v>10</v>
      </c>
      <c r="C16">
        <v>51</v>
      </c>
      <c r="D16">
        <f t="shared" si="0"/>
        <v>2</v>
      </c>
      <c r="E16" s="8">
        <f t="shared" si="1"/>
        <v>102</v>
      </c>
      <c r="F16">
        <f>SUMIF(B$2:$B16,B16,C$2:$C16)</f>
        <v>171</v>
      </c>
      <c r="G16">
        <f t="shared" si="2"/>
        <v>0.05</v>
      </c>
      <c r="H16">
        <f t="shared" si="3"/>
        <v>2.5500000000000003</v>
      </c>
      <c r="L16" s="11" t="s">
        <v>393</v>
      </c>
    </row>
    <row r="17" spans="1:8" x14ac:dyDescent="0.25">
      <c r="A17" s="1">
        <v>38385</v>
      </c>
      <c r="B17" t="s">
        <v>7</v>
      </c>
      <c r="C17">
        <v>465</v>
      </c>
      <c r="D17">
        <f t="shared" si="0"/>
        <v>2</v>
      </c>
      <c r="E17" s="8">
        <f t="shared" si="1"/>
        <v>930</v>
      </c>
      <c r="F17">
        <f>SUMIF(B$2:$B17,B17,C$2:$C17)</f>
        <v>1046</v>
      </c>
      <c r="G17">
        <f t="shared" si="2"/>
        <v>0.1</v>
      </c>
      <c r="H17">
        <f t="shared" si="3"/>
        <v>46.5</v>
      </c>
    </row>
    <row r="18" spans="1:8" x14ac:dyDescent="0.25">
      <c r="A18" s="1">
        <v>38386</v>
      </c>
      <c r="B18" t="s">
        <v>13</v>
      </c>
      <c r="C18">
        <v>8</v>
      </c>
      <c r="D18">
        <f t="shared" si="0"/>
        <v>2</v>
      </c>
      <c r="E18" s="8">
        <f t="shared" si="1"/>
        <v>16</v>
      </c>
      <c r="F18">
        <f>SUMIF(B$2:$B18,B18,C$2:$C18)</f>
        <v>8</v>
      </c>
      <c r="G18">
        <f t="shared" si="2"/>
        <v>0</v>
      </c>
      <c r="H18">
        <f t="shared" si="3"/>
        <v>0</v>
      </c>
    </row>
    <row r="19" spans="1:8" x14ac:dyDescent="0.25">
      <c r="A19" s="1">
        <v>38388</v>
      </c>
      <c r="B19" t="s">
        <v>14</v>
      </c>
      <c r="C19">
        <v>287</v>
      </c>
      <c r="D19">
        <f t="shared" si="0"/>
        <v>2</v>
      </c>
      <c r="E19" s="8">
        <f t="shared" si="1"/>
        <v>574</v>
      </c>
      <c r="F19">
        <f>SUMIF(B$2:$B19,B19,C$2:$C19)</f>
        <v>287</v>
      </c>
      <c r="G19">
        <f t="shared" si="2"/>
        <v>0.05</v>
      </c>
      <c r="H19">
        <f t="shared" si="3"/>
        <v>14.350000000000001</v>
      </c>
    </row>
    <row r="20" spans="1:8" x14ac:dyDescent="0.25">
      <c r="A20" s="1">
        <v>38388</v>
      </c>
      <c r="B20" t="s">
        <v>15</v>
      </c>
      <c r="C20">
        <v>12</v>
      </c>
      <c r="D20">
        <f t="shared" si="0"/>
        <v>2</v>
      </c>
      <c r="E20" s="8">
        <f t="shared" si="1"/>
        <v>24</v>
      </c>
      <c r="F20">
        <f>SUMIF(B$2:$B20,B20,C$2:$C20)</f>
        <v>12</v>
      </c>
      <c r="G20">
        <f t="shared" si="2"/>
        <v>0</v>
      </c>
      <c r="H20">
        <f t="shared" si="3"/>
        <v>0</v>
      </c>
    </row>
    <row r="21" spans="1:8" x14ac:dyDescent="0.25">
      <c r="A21" s="1">
        <v>38393</v>
      </c>
      <c r="B21" t="s">
        <v>16</v>
      </c>
      <c r="C21">
        <v>6</v>
      </c>
      <c r="D21">
        <f t="shared" si="0"/>
        <v>2</v>
      </c>
      <c r="E21" s="8">
        <f t="shared" si="1"/>
        <v>12</v>
      </c>
      <c r="F21">
        <f>SUMIF(B$2:$B21,B21,C$2:$C21)</f>
        <v>6</v>
      </c>
      <c r="G21">
        <f t="shared" si="2"/>
        <v>0</v>
      </c>
      <c r="H21">
        <f t="shared" si="3"/>
        <v>0</v>
      </c>
    </row>
    <row r="22" spans="1:8" x14ac:dyDescent="0.25">
      <c r="A22" s="1">
        <v>38397</v>
      </c>
      <c r="B22" t="s">
        <v>17</v>
      </c>
      <c r="C22">
        <v>321</v>
      </c>
      <c r="D22">
        <f t="shared" si="0"/>
        <v>2</v>
      </c>
      <c r="E22" s="8">
        <f t="shared" si="1"/>
        <v>642</v>
      </c>
      <c r="F22">
        <f>SUMIF(B$2:$B22,B22,C$2:$C22)</f>
        <v>321</v>
      </c>
      <c r="G22">
        <f t="shared" si="2"/>
        <v>0.05</v>
      </c>
      <c r="H22">
        <f t="shared" si="3"/>
        <v>16.05</v>
      </c>
    </row>
    <row r="23" spans="1:8" x14ac:dyDescent="0.25">
      <c r="A23" s="1">
        <v>38401</v>
      </c>
      <c r="B23" t="s">
        <v>18</v>
      </c>
      <c r="C23">
        <v>99</v>
      </c>
      <c r="D23">
        <f t="shared" si="0"/>
        <v>2</v>
      </c>
      <c r="E23" s="8">
        <f t="shared" si="1"/>
        <v>198</v>
      </c>
      <c r="F23">
        <f>SUMIF(B$2:$B23,B23,C$2:$C23)</f>
        <v>99</v>
      </c>
      <c r="G23">
        <f t="shared" si="2"/>
        <v>0</v>
      </c>
      <c r="H23">
        <f t="shared" si="3"/>
        <v>0</v>
      </c>
    </row>
    <row r="24" spans="1:8" x14ac:dyDescent="0.25">
      <c r="A24" s="1">
        <v>38401</v>
      </c>
      <c r="B24" t="s">
        <v>19</v>
      </c>
      <c r="C24">
        <v>91</v>
      </c>
      <c r="D24">
        <f t="shared" si="0"/>
        <v>2</v>
      </c>
      <c r="E24" s="8">
        <f t="shared" si="1"/>
        <v>182</v>
      </c>
      <c r="F24">
        <f>SUMIF(B$2:$B24,B24,C$2:$C24)</f>
        <v>91</v>
      </c>
      <c r="G24">
        <f t="shared" si="2"/>
        <v>0</v>
      </c>
      <c r="H24">
        <f t="shared" si="3"/>
        <v>0</v>
      </c>
    </row>
    <row r="25" spans="1:8" x14ac:dyDescent="0.25">
      <c r="A25" s="1">
        <v>38407</v>
      </c>
      <c r="B25" t="s">
        <v>14</v>
      </c>
      <c r="C25">
        <v>118</v>
      </c>
      <c r="D25">
        <f t="shared" si="0"/>
        <v>2</v>
      </c>
      <c r="E25" s="8">
        <f t="shared" si="1"/>
        <v>236</v>
      </c>
      <c r="F25">
        <f>SUMIF(B$2:$B25,B25,C$2:$C25)</f>
        <v>405</v>
      </c>
      <c r="G25">
        <f t="shared" si="2"/>
        <v>0.05</v>
      </c>
      <c r="H25">
        <f t="shared" si="3"/>
        <v>5.9</v>
      </c>
    </row>
    <row r="26" spans="1:8" x14ac:dyDescent="0.25">
      <c r="A26" s="1">
        <v>38408</v>
      </c>
      <c r="B26" t="s">
        <v>20</v>
      </c>
      <c r="C26">
        <v>58</v>
      </c>
      <c r="D26">
        <f t="shared" si="0"/>
        <v>2</v>
      </c>
      <c r="E26" s="8">
        <f t="shared" si="1"/>
        <v>116</v>
      </c>
      <c r="F26">
        <f>SUMIF(B$2:$B26,B26,C$2:$C26)</f>
        <v>58</v>
      </c>
      <c r="G26">
        <f t="shared" si="2"/>
        <v>0</v>
      </c>
      <c r="H26">
        <f t="shared" si="3"/>
        <v>0</v>
      </c>
    </row>
    <row r="27" spans="1:8" x14ac:dyDescent="0.25">
      <c r="A27" s="1">
        <v>38409</v>
      </c>
      <c r="B27" t="s">
        <v>21</v>
      </c>
      <c r="C27">
        <v>16</v>
      </c>
      <c r="D27">
        <f t="shared" si="0"/>
        <v>2</v>
      </c>
      <c r="E27" s="8">
        <f t="shared" si="1"/>
        <v>32</v>
      </c>
      <c r="F27">
        <f>SUMIF(B$2:$B27,B27,C$2:$C27)</f>
        <v>16</v>
      </c>
      <c r="G27">
        <f t="shared" si="2"/>
        <v>0</v>
      </c>
      <c r="H27">
        <f t="shared" si="3"/>
        <v>0</v>
      </c>
    </row>
    <row r="28" spans="1:8" x14ac:dyDescent="0.25">
      <c r="A28" s="1">
        <v>38409</v>
      </c>
      <c r="B28" t="s">
        <v>22</v>
      </c>
      <c r="C28">
        <v>348</v>
      </c>
      <c r="D28">
        <f t="shared" si="0"/>
        <v>2</v>
      </c>
      <c r="E28" s="8">
        <f t="shared" si="1"/>
        <v>696</v>
      </c>
      <c r="F28">
        <f>SUMIF(B$2:$B28,B28,C$2:$C28)</f>
        <v>348</v>
      </c>
      <c r="G28">
        <f t="shared" si="2"/>
        <v>0.05</v>
      </c>
      <c r="H28">
        <f t="shared" si="3"/>
        <v>17.400000000000002</v>
      </c>
    </row>
    <row r="29" spans="1:8" x14ac:dyDescent="0.25">
      <c r="A29" s="1">
        <v>38410</v>
      </c>
      <c r="B29" t="s">
        <v>5</v>
      </c>
      <c r="C29">
        <v>336</v>
      </c>
      <c r="D29">
        <f t="shared" si="0"/>
        <v>2</v>
      </c>
      <c r="E29" s="8">
        <f t="shared" si="1"/>
        <v>672</v>
      </c>
      <c r="F29">
        <f>SUMIF(B$2:$B29,B29,C$2:$C29)</f>
        <v>772</v>
      </c>
      <c r="G29">
        <f t="shared" si="2"/>
        <v>0.05</v>
      </c>
      <c r="H29">
        <f t="shared" si="3"/>
        <v>16.8</v>
      </c>
    </row>
    <row r="30" spans="1:8" x14ac:dyDescent="0.25">
      <c r="A30" s="1">
        <v>38410</v>
      </c>
      <c r="B30" t="s">
        <v>22</v>
      </c>
      <c r="C30">
        <v>435</v>
      </c>
      <c r="D30">
        <f t="shared" si="0"/>
        <v>2</v>
      </c>
      <c r="E30" s="8">
        <f t="shared" si="1"/>
        <v>870</v>
      </c>
      <c r="F30">
        <f>SUMIF(B$2:$B30,B30,C$2:$C30)</f>
        <v>783</v>
      </c>
      <c r="G30">
        <f t="shared" si="2"/>
        <v>0.05</v>
      </c>
      <c r="H30">
        <f t="shared" si="3"/>
        <v>21.75</v>
      </c>
    </row>
    <row r="31" spans="1:8" x14ac:dyDescent="0.25">
      <c r="A31" s="1">
        <v>38410</v>
      </c>
      <c r="B31" t="s">
        <v>23</v>
      </c>
      <c r="C31">
        <v>110</v>
      </c>
      <c r="D31">
        <f t="shared" si="0"/>
        <v>2</v>
      </c>
      <c r="E31" s="8">
        <f t="shared" si="1"/>
        <v>220</v>
      </c>
      <c r="F31">
        <f>SUMIF(B$2:$B31,B31,C$2:$C31)</f>
        <v>110</v>
      </c>
      <c r="G31">
        <f t="shared" si="2"/>
        <v>0.05</v>
      </c>
      <c r="H31">
        <f t="shared" si="3"/>
        <v>5.5</v>
      </c>
    </row>
    <row r="32" spans="1:8" x14ac:dyDescent="0.25">
      <c r="A32" s="1">
        <v>38412</v>
      </c>
      <c r="B32" t="s">
        <v>24</v>
      </c>
      <c r="C32">
        <v>204</v>
      </c>
      <c r="D32">
        <f t="shared" si="0"/>
        <v>2</v>
      </c>
      <c r="E32" s="8">
        <f t="shared" si="1"/>
        <v>408</v>
      </c>
      <c r="F32">
        <f>SUMIF(B$2:$B32,B32,C$2:$C32)</f>
        <v>204</v>
      </c>
      <c r="G32">
        <f t="shared" si="2"/>
        <v>0.05</v>
      </c>
      <c r="H32">
        <f t="shared" si="3"/>
        <v>10.200000000000001</v>
      </c>
    </row>
    <row r="33" spans="1:8" x14ac:dyDescent="0.25">
      <c r="A33" s="1">
        <v>38412</v>
      </c>
      <c r="B33" t="s">
        <v>18</v>
      </c>
      <c r="C33">
        <v>20</v>
      </c>
      <c r="D33">
        <f t="shared" si="0"/>
        <v>2</v>
      </c>
      <c r="E33" s="8">
        <f t="shared" si="1"/>
        <v>40</v>
      </c>
      <c r="F33">
        <f>SUMIF(B$2:$B33,B33,C$2:$C33)</f>
        <v>119</v>
      </c>
      <c r="G33">
        <f t="shared" si="2"/>
        <v>0.05</v>
      </c>
      <c r="H33">
        <f t="shared" si="3"/>
        <v>1</v>
      </c>
    </row>
    <row r="34" spans="1:8" x14ac:dyDescent="0.25">
      <c r="A34" s="1">
        <v>38414</v>
      </c>
      <c r="B34" t="s">
        <v>25</v>
      </c>
      <c r="C34">
        <v>102</v>
      </c>
      <c r="D34">
        <f t="shared" si="0"/>
        <v>2</v>
      </c>
      <c r="E34" s="8">
        <f t="shared" si="1"/>
        <v>204</v>
      </c>
      <c r="F34">
        <f>SUMIF(B$2:$B34,B34,C$2:$C34)</f>
        <v>102</v>
      </c>
      <c r="G34">
        <f t="shared" si="2"/>
        <v>0.05</v>
      </c>
      <c r="H34">
        <f t="shared" si="3"/>
        <v>5.1000000000000005</v>
      </c>
    </row>
    <row r="35" spans="1:8" x14ac:dyDescent="0.25">
      <c r="A35" s="1">
        <v>38416</v>
      </c>
      <c r="B35" t="s">
        <v>26</v>
      </c>
      <c r="C35">
        <v>48</v>
      </c>
      <c r="D35">
        <f t="shared" si="0"/>
        <v>2</v>
      </c>
      <c r="E35" s="8">
        <f t="shared" si="1"/>
        <v>96</v>
      </c>
      <c r="F35">
        <f>SUMIF(B$2:$B35,B35,C$2:$C35)</f>
        <v>48</v>
      </c>
      <c r="G35">
        <f t="shared" si="2"/>
        <v>0</v>
      </c>
      <c r="H35">
        <f t="shared" si="3"/>
        <v>0</v>
      </c>
    </row>
    <row r="36" spans="1:8" x14ac:dyDescent="0.25">
      <c r="A36" s="1">
        <v>38418</v>
      </c>
      <c r="B36" t="s">
        <v>22</v>
      </c>
      <c r="C36">
        <v>329</v>
      </c>
      <c r="D36">
        <f t="shared" si="0"/>
        <v>2</v>
      </c>
      <c r="E36" s="8">
        <f t="shared" si="1"/>
        <v>658</v>
      </c>
      <c r="F36">
        <f>SUMIF(B$2:$B36,B36,C$2:$C36)</f>
        <v>1112</v>
      </c>
      <c r="G36">
        <f t="shared" si="2"/>
        <v>0.1</v>
      </c>
      <c r="H36">
        <f t="shared" si="3"/>
        <v>32.9</v>
      </c>
    </row>
    <row r="37" spans="1:8" x14ac:dyDescent="0.25">
      <c r="A37" s="1">
        <v>38420</v>
      </c>
      <c r="B37" t="s">
        <v>27</v>
      </c>
      <c r="C37">
        <v>16</v>
      </c>
      <c r="D37">
        <f t="shared" si="0"/>
        <v>2</v>
      </c>
      <c r="E37" s="8">
        <f t="shared" si="1"/>
        <v>32</v>
      </c>
      <c r="F37">
        <f>SUMIF(B$2:$B37,B37,C$2:$C37)</f>
        <v>16</v>
      </c>
      <c r="G37">
        <f t="shared" si="2"/>
        <v>0</v>
      </c>
      <c r="H37">
        <f t="shared" si="3"/>
        <v>0</v>
      </c>
    </row>
    <row r="38" spans="1:8" x14ac:dyDescent="0.25">
      <c r="A38" s="1">
        <v>38421</v>
      </c>
      <c r="B38" t="s">
        <v>28</v>
      </c>
      <c r="C38">
        <v>102</v>
      </c>
      <c r="D38">
        <f t="shared" si="0"/>
        <v>2</v>
      </c>
      <c r="E38" s="8">
        <f t="shared" si="1"/>
        <v>204</v>
      </c>
      <c r="F38">
        <f>SUMIF(B$2:$B38,B38,C$2:$C38)</f>
        <v>102</v>
      </c>
      <c r="G38">
        <f t="shared" si="2"/>
        <v>0.05</v>
      </c>
      <c r="H38">
        <f t="shared" si="3"/>
        <v>5.1000000000000005</v>
      </c>
    </row>
    <row r="39" spans="1:8" x14ac:dyDescent="0.25">
      <c r="A39" s="1">
        <v>38421</v>
      </c>
      <c r="B39" t="s">
        <v>14</v>
      </c>
      <c r="C39">
        <v>309</v>
      </c>
      <c r="D39">
        <f t="shared" si="0"/>
        <v>2</v>
      </c>
      <c r="E39" s="8">
        <f t="shared" si="1"/>
        <v>618</v>
      </c>
      <c r="F39">
        <f>SUMIF(B$2:$B39,B39,C$2:$C39)</f>
        <v>714</v>
      </c>
      <c r="G39">
        <f t="shared" si="2"/>
        <v>0.05</v>
      </c>
      <c r="H39">
        <f t="shared" si="3"/>
        <v>15.450000000000001</v>
      </c>
    </row>
    <row r="40" spans="1:8" x14ac:dyDescent="0.25">
      <c r="A40" s="1">
        <v>38423</v>
      </c>
      <c r="B40" t="s">
        <v>5</v>
      </c>
      <c r="C40">
        <v>331</v>
      </c>
      <c r="D40">
        <f t="shared" si="0"/>
        <v>2</v>
      </c>
      <c r="E40" s="8">
        <f t="shared" si="1"/>
        <v>662</v>
      </c>
      <c r="F40">
        <f>SUMIF(B$2:$B40,B40,C$2:$C40)</f>
        <v>1103</v>
      </c>
      <c r="G40">
        <f t="shared" si="2"/>
        <v>0.1</v>
      </c>
      <c r="H40">
        <f t="shared" si="3"/>
        <v>33.1</v>
      </c>
    </row>
    <row r="41" spans="1:8" x14ac:dyDescent="0.25">
      <c r="A41" s="1">
        <v>38428</v>
      </c>
      <c r="B41" t="s">
        <v>29</v>
      </c>
      <c r="C41">
        <v>3</v>
      </c>
      <c r="D41">
        <f t="shared" si="0"/>
        <v>2</v>
      </c>
      <c r="E41" s="8">
        <f t="shared" si="1"/>
        <v>6</v>
      </c>
      <c r="F41">
        <f>SUMIF(B$2:$B41,B41,C$2:$C41)</f>
        <v>3</v>
      </c>
      <c r="G41">
        <f t="shared" si="2"/>
        <v>0</v>
      </c>
      <c r="H41">
        <f t="shared" si="3"/>
        <v>0</v>
      </c>
    </row>
    <row r="42" spans="1:8" x14ac:dyDescent="0.25">
      <c r="A42" s="1">
        <v>38429</v>
      </c>
      <c r="B42" t="s">
        <v>30</v>
      </c>
      <c r="C42">
        <v>76</v>
      </c>
      <c r="D42">
        <f t="shared" si="0"/>
        <v>2</v>
      </c>
      <c r="E42" s="8">
        <f t="shared" si="1"/>
        <v>152</v>
      </c>
      <c r="F42">
        <f>SUMIF(B$2:$B42,B42,C$2:$C42)</f>
        <v>76</v>
      </c>
      <c r="G42">
        <f t="shared" si="2"/>
        <v>0</v>
      </c>
      <c r="H42">
        <f t="shared" si="3"/>
        <v>0</v>
      </c>
    </row>
    <row r="43" spans="1:8" x14ac:dyDescent="0.25">
      <c r="A43" s="1">
        <v>38429</v>
      </c>
      <c r="B43" t="s">
        <v>31</v>
      </c>
      <c r="C43">
        <v>196</v>
      </c>
      <c r="D43">
        <f t="shared" si="0"/>
        <v>2</v>
      </c>
      <c r="E43" s="8">
        <f t="shared" si="1"/>
        <v>392</v>
      </c>
      <c r="F43">
        <f>SUMIF(B$2:$B43,B43,C$2:$C43)</f>
        <v>196</v>
      </c>
      <c r="G43">
        <f t="shared" si="2"/>
        <v>0.05</v>
      </c>
      <c r="H43">
        <f t="shared" si="3"/>
        <v>9.8000000000000007</v>
      </c>
    </row>
    <row r="44" spans="1:8" x14ac:dyDescent="0.25">
      <c r="A44" s="1">
        <v>38431</v>
      </c>
      <c r="B44" t="s">
        <v>18</v>
      </c>
      <c r="C44">
        <v>54</v>
      </c>
      <c r="D44">
        <f t="shared" si="0"/>
        <v>2</v>
      </c>
      <c r="E44" s="8">
        <f t="shared" si="1"/>
        <v>108</v>
      </c>
      <c r="F44">
        <f>SUMIF(B$2:$B44,B44,C$2:$C44)</f>
        <v>173</v>
      </c>
      <c r="G44">
        <f t="shared" si="2"/>
        <v>0.05</v>
      </c>
      <c r="H44">
        <f t="shared" si="3"/>
        <v>2.7</v>
      </c>
    </row>
    <row r="45" spans="1:8" x14ac:dyDescent="0.25">
      <c r="A45" s="1">
        <v>38435</v>
      </c>
      <c r="B45" t="s">
        <v>9</v>
      </c>
      <c r="C45">
        <v>277</v>
      </c>
      <c r="D45">
        <f t="shared" si="0"/>
        <v>2</v>
      </c>
      <c r="E45" s="8">
        <f t="shared" si="1"/>
        <v>554</v>
      </c>
      <c r="F45">
        <f>SUMIF(B$2:$B45,B45,C$2:$C45)</f>
        <v>717</v>
      </c>
      <c r="G45">
        <f t="shared" si="2"/>
        <v>0.05</v>
      </c>
      <c r="H45">
        <f t="shared" si="3"/>
        <v>13.850000000000001</v>
      </c>
    </row>
    <row r="46" spans="1:8" x14ac:dyDescent="0.25">
      <c r="A46" s="1">
        <v>38437</v>
      </c>
      <c r="B46" t="s">
        <v>32</v>
      </c>
      <c r="C46">
        <v>7</v>
      </c>
      <c r="D46">
        <f t="shared" si="0"/>
        <v>2</v>
      </c>
      <c r="E46" s="8">
        <f t="shared" si="1"/>
        <v>14</v>
      </c>
      <c r="F46">
        <f>SUMIF(B$2:$B46,B46,C$2:$C46)</f>
        <v>7</v>
      </c>
      <c r="G46">
        <f t="shared" si="2"/>
        <v>0</v>
      </c>
      <c r="H46">
        <f t="shared" si="3"/>
        <v>0</v>
      </c>
    </row>
    <row r="47" spans="1:8" x14ac:dyDescent="0.25">
      <c r="A47" s="1">
        <v>38439</v>
      </c>
      <c r="B47" t="s">
        <v>33</v>
      </c>
      <c r="C47">
        <v>12</v>
      </c>
      <c r="D47">
        <f t="shared" si="0"/>
        <v>2</v>
      </c>
      <c r="E47" s="8">
        <f t="shared" si="1"/>
        <v>24</v>
      </c>
      <c r="F47">
        <f>SUMIF(B$2:$B47,B47,C$2:$C47)</f>
        <v>12</v>
      </c>
      <c r="G47">
        <f t="shared" si="2"/>
        <v>0</v>
      </c>
      <c r="H47">
        <f t="shared" si="3"/>
        <v>0</v>
      </c>
    </row>
    <row r="48" spans="1:8" x14ac:dyDescent="0.25">
      <c r="A48" s="1">
        <v>38440</v>
      </c>
      <c r="B48" t="s">
        <v>34</v>
      </c>
      <c r="C48">
        <v>7</v>
      </c>
      <c r="D48">
        <f t="shared" si="0"/>
        <v>2</v>
      </c>
      <c r="E48" s="8">
        <f t="shared" si="1"/>
        <v>14</v>
      </c>
      <c r="F48">
        <f>SUMIF(B$2:$B48,B48,C$2:$C48)</f>
        <v>7</v>
      </c>
      <c r="G48">
        <f t="shared" si="2"/>
        <v>0</v>
      </c>
      <c r="H48">
        <f t="shared" si="3"/>
        <v>0</v>
      </c>
    </row>
    <row r="49" spans="1:8" x14ac:dyDescent="0.25">
      <c r="A49" s="1">
        <v>38442</v>
      </c>
      <c r="B49" t="s">
        <v>7</v>
      </c>
      <c r="C49">
        <v>416</v>
      </c>
      <c r="D49">
        <f t="shared" si="0"/>
        <v>2</v>
      </c>
      <c r="E49" s="8">
        <f t="shared" si="1"/>
        <v>832</v>
      </c>
      <c r="F49">
        <f>SUMIF(B$2:$B49,B49,C$2:$C49)</f>
        <v>1462</v>
      </c>
      <c r="G49">
        <f t="shared" si="2"/>
        <v>0.1</v>
      </c>
      <c r="H49">
        <f t="shared" si="3"/>
        <v>41.6</v>
      </c>
    </row>
    <row r="50" spans="1:8" x14ac:dyDescent="0.25">
      <c r="A50" s="1">
        <v>38445</v>
      </c>
      <c r="B50" t="s">
        <v>7</v>
      </c>
      <c r="C50">
        <v>263</v>
      </c>
      <c r="D50">
        <f t="shared" si="0"/>
        <v>2</v>
      </c>
      <c r="E50" s="8">
        <f t="shared" si="1"/>
        <v>526</v>
      </c>
      <c r="F50">
        <f>SUMIF(B$2:$B50,B50,C$2:$C50)</f>
        <v>1725</v>
      </c>
      <c r="G50">
        <f t="shared" si="2"/>
        <v>0.1</v>
      </c>
      <c r="H50">
        <f t="shared" si="3"/>
        <v>26.3</v>
      </c>
    </row>
    <row r="51" spans="1:8" x14ac:dyDescent="0.25">
      <c r="A51" s="1">
        <v>38448</v>
      </c>
      <c r="B51" t="s">
        <v>1</v>
      </c>
      <c r="C51">
        <v>15</v>
      </c>
      <c r="D51">
        <f t="shared" si="0"/>
        <v>2</v>
      </c>
      <c r="E51" s="8">
        <f t="shared" si="1"/>
        <v>30</v>
      </c>
      <c r="F51">
        <f>SUMIF(B$2:$B51,B51,C$2:$C51)</f>
        <v>17</v>
      </c>
      <c r="G51">
        <f t="shared" si="2"/>
        <v>0</v>
      </c>
      <c r="H51">
        <f t="shared" si="3"/>
        <v>0</v>
      </c>
    </row>
    <row r="52" spans="1:8" x14ac:dyDescent="0.25">
      <c r="A52" s="1">
        <v>38452</v>
      </c>
      <c r="B52" t="s">
        <v>25</v>
      </c>
      <c r="C52">
        <v>194</v>
      </c>
      <c r="D52">
        <f t="shared" si="0"/>
        <v>2</v>
      </c>
      <c r="E52" s="8">
        <f t="shared" si="1"/>
        <v>388</v>
      </c>
      <c r="F52">
        <f>SUMIF(B$2:$B52,B52,C$2:$C52)</f>
        <v>296</v>
      </c>
      <c r="G52">
        <f t="shared" si="2"/>
        <v>0.05</v>
      </c>
      <c r="H52">
        <f t="shared" si="3"/>
        <v>9.7000000000000011</v>
      </c>
    </row>
    <row r="53" spans="1:8" x14ac:dyDescent="0.25">
      <c r="A53" s="1">
        <v>38453</v>
      </c>
      <c r="B53" t="s">
        <v>35</v>
      </c>
      <c r="C53">
        <v>120</v>
      </c>
      <c r="D53">
        <f t="shared" si="0"/>
        <v>2</v>
      </c>
      <c r="E53" s="8">
        <f t="shared" si="1"/>
        <v>240</v>
      </c>
      <c r="F53">
        <f>SUMIF(B$2:$B53,B53,C$2:$C53)</f>
        <v>120</v>
      </c>
      <c r="G53">
        <f t="shared" si="2"/>
        <v>0.05</v>
      </c>
      <c r="H53">
        <f t="shared" si="3"/>
        <v>6</v>
      </c>
    </row>
    <row r="54" spans="1:8" x14ac:dyDescent="0.25">
      <c r="A54" s="1">
        <v>38454</v>
      </c>
      <c r="B54" t="s">
        <v>7</v>
      </c>
      <c r="C54">
        <v>175</v>
      </c>
      <c r="D54">
        <f t="shared" si="0"/>
        <v>2</v>
      </c>
      <c r="E54" s="8">
        <f t="shared" si="1"/>
        <v>350</v>
      </c>
      <c r="F54">
        <f>SUMIF(B$2:$B54,B54,C$2:$C54)</f>
        <v>1900</v>
      </c>
      <c r="G54">
        <f t="shared" si="2"/>
        <v>0.1</v>
      </c>
      <c r="H54">
        <f t="shared" si="3"/>
        <v>17.5</v>
      </c>
    </row>
    <row r="55" spans="1:8" x14ac:dyDescent="0.25">
      <c r="A55" s="1">
        <v>38456</v>
      </c>
      <c r="B55" t="s">
        <v>36</v>
      </c>
      <c r="C55">
        <v>12</v>
      </c>
      <c r="D55">
        <f t="shared" si="0"/>
        <v>2</v>
      </c>
      <c r="E55" s="8">
        <f t="shared" si="1"/>
        <v>24</v>
      </c>
      <c r="F55">
        <f>SUMIF(B$2:$B55,B55,C$2:$C55)</f>
        <v>12</v>
      </c>
      <c r="G55">
        <f t="shared" si="2"/>
        <v>0</v>
      </c>
      <c r="H55">
        <f t="shared" si="3"/>
        <v>0</v>
      </c>
    </row>
    <row r="56" spans="1:8" x14ac:dyDescent="0.25">
      <c r="A56" s="1">
        <v>38457</v>
      </c>
      <c r="B56" t="s">
        <v>37</v>
      </c>
      <c r="C56">
        <v>174</v>
      </c>
      <c r="D56">
        <f t="shared" si="0"/>
        <v>2</v>
      </c>
      <c r="E56" s="8">
        <f t="shared" si="1"/>
        <v>348</v>
      </c>
      <c r="F56">
        <f>SUMIF(B$2:$B56,B56,C$2:$C56)</f>
        <v>174</v>
      </c>
      <c r="G56">
        <f t="shared" si="2"/>
        <v>0.05</v>
      </c>
      <c r="H56">
        <f t="shared" si="3"/>
        <v>8.7000000000000011</v>
      </c>
    </row>
    <row r="57" spans="1:8" x14ac:dyDescent="0.25">
      <c r="A57" s="1">
        <v>38458</v>
      </c>
      <c r="B57" t="s">
        <v>38</v>
      </c>
      <c r="C57">
        <v>3</v>
      </c>
      <c r="D57">
        <f t="shared" si="0"/>
        <v>2</v>
      </c>
      <c r="E57" s="8">
        <f t="shared" si="1"/>
        <v>6</v>
      </c>
      <c r="F57">
        <f>SUMIF(B$2:$B57,B57,C$2:$C57)</f>
        <v>3</v>
      </c>
      <c r="G57">
        <f t="shared" si="2"/>
        <v>0</v>
      </c>
      <c r="H57">
        <f t="shared" si="3"/>
        <v>0</v>
      </c>
    </row>
    <row r="58" spans="1:8" x14ac:dyDescent="0.25">
      <c r="A58" s="1">
        <v>38459</v>
      </c>
      <c r="B58" t="s">
        <v>39</v>
      </c>
      <c r="C58">
        <v>149</v>
      </c>
      <c r="D58">
        <f t="shared" si="0"/>
        <v>2</v>
      </c>
      <c r="E58" s="8">
        <f t="shared" si="1"/>
        <v>298</v>
      </c>
      <c r="F58">
        <f>SUMIF(B$2:$B58,B58,C$2:$C58)</f>
        <v>149</v>
      </c>
      <c r="G58">
        <f t="shared" si="2"/>
        <v>0.05</v>
      </c>
      <c r="H58">
        <f t="shared" si="3"/>
        <v>7.45</v>
      </c>
    </row>
    <row r="59" spans="1:8" x14ac:dyDescent="0.25">
      <c r="A59" s="1">
        <v>38460</v>
      </c>
      <c r="B59" t="s">
        <v>17</v>
      </c>
      <c r="C59">
        <v>492</v>
      </c>
      <c r="D59">
        <f t="shared" si="0"/>
        <v>2</v>
      </c>
      <c r="E59" s="8">
        <f t="shared" si="1"/>
        <v>984</v>
      </c>
      <c r="F59">
        <f>SUMIF(B$2:$B59,B59,C$2:$C59)</f>
        <v>813</v>
      </c>
      <c r="G59">
        <f t="shared" si="2"/>
        <v>0.05</v>
      </c>
      <c r="H59">
        <f t="shared" si="3"/>
        <v>24.6</v>
      </c>
    </row>
    <row r="60" spans="1:8" x14ac:dyDescent="0.25">
      <c r="A60" s="1">
        <v>38460</v>
      </c>
      <c r="B60" t="s">
        <v>40</v>
      </c>
      <c r="C60">
        <v>2</v>
      </c>
      <c r="D60">
        <f t="shared" si="0"/>
        <v>2</v>
      </c>
      <c r="E60" s="8">
        <f t="shared" si="1"/>
        <v>4</v>
      </c>
      <c r="F60">
        <f>SUMIF(B$2:$B60,B60,C$2:$C60)</f>
        <v>2</v>
      </c>
      <c r="G60">
        <f t="shared" si="2"/>
        <v>0</v>
      </c>
      <c r="H60">
        <f t="shared" si="3"/>
        <v>0</v>
      </c>
    </row>
    <row r="61" spans="1:8" x14ac:dyDescent="0.25">
      <c r="A61" s="1">
        <v>38461</v>
      </c>
      <c r="B61" t="s">
        <v>14</v>
      </c>
      <c r="C61">
        <v>298</v>
      </c>
      <c r="D61">
        <f t="shared" si="0"/>
        <v>2</v>
      </c>
      <c r="E61" s="8">
        <f t="shared" si="1"/>
        <v>596</v>
      </c>
      <c r="F61">
        <f>SUMIF(B$2:$B61,B61,C$2:$C61)</f>
        <v>1012</v>
      </c>
      <c r="G61">
        <f t="shared" si="2"/>
        <v>0.1</v>
      </c>
      <c r="H61">
        <f t="shared" si="3"/>
        <v>29.8</v>
      </c>
    </row>
    <row r="62" spans="1:8" x14ac:dyDescent="0.25">
      <c r="A62" s="1">
        <v>38472</v>
      </c>
      <c r="B62" t="s">
        <v>17</v>
      </c>
      <c r="C62">
        <v>201</v>
      </c>
      <c r="D62">
        <f t="shared" si="0"/>
        <v>2</v>
      </c>
      <c r="E62" s="8">
        <f t="shared" si="1"/>
        <v>402</v>
      </c>
      <c r="F62">
        <f>SUMIF(B$2:$B62,B62,C$2:$C62)</f>
        <v>1014</v>
      </c>
      <c r="G62">
        <f t="shared" si="2"/>
        <v>0.1</v>
      </c>
      <c r="H62">
        <f t="shared" si="3"/>
        <v>20.100000000000001</v>
      </c>
    </row>
    <row r="63" spans="1:8" x14ac:dyDescent="0.25">
      <c r="A63" s="1">
        <v>38473</v>
      </c>
      <c r="B63" t="s">
        <v>41</v>
      </c>
      <c r="C63">
        <v>15</v>
      </c>
      <c r="D63">
        <f t="shared" si="0"/>
        <v>2</v>
      </c>
      <c r="E63" s="8">
        <f t="shared" si="1"/>
        <v>30</v>
      </c>
      <c r="F63">
        <f>SUMIF(B$2:$B63,B63,C$2:$C63)</f>
        <v>15</v>
      </c>
      <c r="G63">
        <f t="shared" si="2"/>
        <v>0</v>
      </c>
      <c r="H63">
        <f t="shared" si="3"/>
        <v>0</v>
      </c>
    </row>
    <row r="64" spans="1:8" x14ac:dyDescent="0.25">
      <c r="A64" s="1">
        <v>38473</v>
      </c>
      <c r="B64" t="s">
        <v>14</v>
      </c>
      <c r="C64">
        <v>319</v>
      </c>
      <c r="D64">
        <f t="shared" si="0"/>
        <v>2</v>
      </c>
      <c r="E64" s="8">
        <f t="shared" si="1"/>
        <v>638</v>
      </c>
      <c r="F64">
        <f>SUMIF(B$2:$B64,B64,C$2:$C64)</f>
        <v>1331</v>
      </c>
      <c r="G64">
        <f t="shared" si="2"/>
        <v>0.1</v>
      </c>
      <c r="H64">
        <f t="shared" si="3"/>
        <v>31.900000000000002</v>
      </c>
    </row>
    <row r="65" spans="1:8" x14ac:dyDescent="0.25">
      <c r="A65" s="1">
        <v>38474</v>
      </c>
      <c r="B65" t="s">
        <v>42</v>
      </c>
      <c r="C65">
        <v>9</v>
      </c>
      <c r="D65">
        <f t="shared" si="0"/>
        <v>2</v>
      </c>
      <c r="E65" s="8">
        <f t="shared" si="1"/>
        <v>18</v>
      </c>
      <c r="F65">
        <f>SUMIF(B$2:$B65,B65,C$2:$C65)</f>
        <v>9</v>
      </c>
      <c r="G65">
        <f t="shared" si="2"/>
        <v>0</v>
      </c>
      <c r="H65">
        <f t="shared" si="3"/>
        <v>0</v>
      </c>
    </row>
    <row r="66" spans="1:8" x14ac:dyDescent="0.25">
      <c r="A66" s="1">
        <v>38476</v>
      </c>
      <c r="B66" t="s">
        <v>43</v>
      </c>
      <c r="C66">
        <v>15</v>
      </c>
      <c r="D66">
        <f t="shared" ref="D66:D129" si="4">VLOOKUP(YEAR(A66),cennik,2)</f>
        <v>2</v>
      </c>
      <c r="E66" s="8">
        <f t="shared" ref="E66:E129" si="5">C66*D66</f>
        <v>30</v>
      </c>
      <c r="F66">
        <f>SUMIF(B$2:$B66,B66,C$2:$C66)</f>
        <v>15</v>
      </c>
      <c r="G66">
        <f t="shared" si="2"/>
        <v>0</v>
      </c>
      <c r="H66">
        <f t="shared" si="3"/>
        <v>0</v>
      </c>
    </row>
    <row r="67" spans="1:8" x14ac:dyDescent="0.25">
      <c r="A67" s="1">
        <v>38479</v>
      </c>
      <c r="B67" t="s">
        <v>22</v>
      </c>
      <c r="C67">
        <v>444</v>
      </c>
      <c r="D67">
        <f t="shared" si="4"/>
        <v>2</v>
      </c>
      <c r="E67" s="8">
        <f t="shared" si="5"/>
        <v>888</v>
      </c>
      <c r="F67">
        <f>SUMIF(B$2:$B67,B67,C$2:$C67)</f>
        <v>1556</v>
      </c>
      <c r="G67">
        <f t="shared" ref="G67:G130" si="6">VLOOKUP(F67,$N$2:$O$5,2)</f>
        <v>0.1</v>
      </c>
      <c r="H67">
        <f t="shared" ref="H67:H130" si="7">G67*C67</f>
        <v>44.400000000000006</v>
      </c>
    </row>
    <row r="68" spans="1:8" x14ac:dyDescent="0.25">
      <c r="A68" s="1">
        <v>38479</v>
      </c>
      <c r="B68" t="s">
        <v>44</v>
      </c>
      <c r="C68">
        <v>13</v>
      </c>
      <c r="D68">
        <f t="shared" si="4"/>
        <v>2</v>
      </c>
      <c r="E68" s="8">
        <f t="shared" si="5"/>
        <v>26</v>
      </c>
      <c r="F68">
        <f>SUMIF(B$2:$B68,B68,C$2:$C68)</f>
        <v>13</v>
      </c>
      <c r="G68">
        <f t="shared" si="6"/>
        <v>0</v>
      </c>
      <c r="H68">
        <f t="shared" si="7"/>
        <v>0</v>
      </c>
    </row>
    <row r="69" spans="1:8" x14ac:dyDescent="0.25">
      <c r="A69" s="1">
        <v>38481</v>
      </c>
      <c r="B69" t="s">
        <v>45</v>
      </c>
      <c r="C69">
        <v>366</v>
      </c>
      <c r="D69">
        <f t="shared" si="4"/>
        <v>2</v>
      </c>
      <c r="E69" s="8">
        <f t="shared" si="5"/>
        <v>732</v>
      </c>
      <c r="F69">
        <f>SUMIF(B$2:$B69,B69,C$2:$C69)</f>
        <v>366</v>
      </c>
      <c r="G69">
        <f t="shared" si="6"/>
        <v>0.05</v>
      </c>
      <c r="H69">
        <f t="shared" si="7"/>
        <v>18.3</v>
      </c>
    </row>
    <row r="70" spans="1:8" x14ac:dyDescent="0.25">
      <c r="A70" s="1">
        <v>38492</v>
      </c>
      <c r="B70" t="s">
        <v>9</v>
      </c>
      <c r="C70">
        <v>259</v>
      </c>
      <c r="D70">
        <f t="shared" si="4"/>
        <v>2</v>
      </c>
      <c r="E70" s="8">
        <f t="shared" si="5"/>
        <v>518</v>
      </c>
      <c r="F70">
        <f>SUMIF(B$2:$B70,B70,C$2:$C70)</f>
        <v>976</v>
      </c>
      <c r="G70">
        <f t="shared" si="6"/>
        <v>0.05</v>
      </c>
      <c r="H70">
        <f t="shared" si="7"/>
        <v>12.950000000000001</v>
      </c>
    </row>
    <row r="71" spans="1:8" x14ac:dyDescent="0.25">
      <c r="A71" s="1">
        <v>38493</v>
      </c>
      <c r="B71" t="s">
        <v>46</v>
      </c>
      <c r="C71">
        <v>16</v>
      </c>
      <c r="D71">
        <f t="shared" si="4"/>
        <v>2</v>
      </c>
      <c r="E71" s="8">
        <f t="shared" si="5"/>
        <v>32</v>
      </c>
      <c r="F71">
        <f>SUMIF(B$2:$B71,B71,C$2:$C71)</f>
        <v>16</v>
      </c>
      <c r="G71">
        <f t="shared" si="6"/>
        <v>0</v>
      </c>
      <c r="H71">
        <f t="shared" si="7"/>
        <v>0</v>
      </c>
    </row>
    <row r="72" spans="1:8" x14ac:dyDescent="0.25">
      <c r="A72" s="1">
        <v>38496</v>
      </c>
      <c r="B72" t="s">
        <v>28</v>
      </c>
      <c r="C72">
        <v>49</v>
      </c>
      <c r="D72">
        <f t="shared" si="4"/>
        <v>2</v>
      </c>
      <c r="E72" s="8">
        <f t="shared" si="5"/>
        <v>98</v>
      </c>
      <c r="F72">
        <f>SUMIF(B$2:$B72,B72,C$2:$C72)</f>
        <v>151</v>
      </c>
      <c r="G72">
        <f t="shared" si="6"/>
        <v>0.05</v>
      </c>
      <c r="H72">
        <f t="shared" si="7"/>
        <v>2.4500000000000002</v>
      </c>
    </row>
    <row r="73" spans="1:8" x14ac:dyDescent="0.25">
      <c r="A73" s="1">
        <v>38497</v>
      </c>
      <c r="B73" t="s">
        <v>47</v>
      </c>
      <c r="C73">
        <v>3</v>
      </c>
      <c r="D73">
        <f t="shared" si="4"/>
        <v>2</v>
      </c>
      <c r="E73" s="8">
        <f t="shared" si="5"/>
        <v>6</v>
      </c>
      <c r="F73">
        <f>SUMIF(B$2:$B73,B73,C$2:$C73)</f>
        <v>3</v>
      </c>
      <c r="G73">
        <f t="shared" si="6"/>
        <v>0</v>
      </c>
      <c r="H73">
        <f t="shared" si="7"/>
        <v>0</v>
      </c>
    </row>
    <row r="74" spans="1:8" x14ac:dyDescent="0.25">
      <c r="A74" s="1">
        <v>38497</v>
      </c>
      <c r="B74" t="s">
        <v>22</v>
      </c>
      <c r="C74">
        <v>251</v>
      </c>
      <c r="D74">
        <f t="shared" si="4"/>
        <v>2</v>
      </c>
      <c r="E74" s="8">
        <f t="shared" si="5"/>
        <v>502</v>
      </c>
      <c r="F74">
        <f>SUMIF(B$2:$B74,B74,C$2:$C74)</f>
        <v>1807</v>
      </c>
      <c r="G74">
        <f t="shared" si="6"/>
        <v>0.1</v>
      </c>
      <c r="H74">
        <f t="shared" si="7"/>
        <v>25.1</v>
      </c>
    </row>
    <row r="75" spans="1:8" x14ac:dyDescent="0.25">
      <c r="A75" s="1">
        <v>38499</v>
      </c>
      <c r="B75" t="s">
        <v>30</v>
      </c>
      <c r="C75">
        <v>179</v>
      </c>
      <c r="D75">
        <f t="shared" si="4"/>
        <v>2</v>
      </c>
      <c r="E75" s="8">
        <f t="shared" si="5"/>
        <v>358</v>
      </c>
      <c r="F75">
        <f>SUMIF(B$2:$B75,B75,C$2:$C75)</f>
        <v>255</v>
      </c>
      <c r="G75">
        <f t="shared" si="6"/>
        <v>0.05</v>
      </c>
      <c r="H75">
        <f t="shared" si="7"/>
        <v>8.9500000000000011</v>
      </c>
    </row>
    <row r="76" spans="1:8" x14ac:dyDescent="0.25">
      <c r="A76" s="1">
        <v>38501</v>
      </c>
      <c r="B76" t="s">
        <v>10</v>
      </c>
      <c r="C76">
        <v>116</v>
      </c>
      <c r="D76">
        <f t="shared" si="4"/>
        <v>2</v>
      </c>
      <c r="E76" s="8">
        <f t="shared" si="5"/>
        <v>232</v>
      </c>
      <c r="F76">
        <f>SUMIF(B$2:$B76,B76,C$2:$C76)</f>
        <v>287</v>
      </c>
      <c r="G76">
        <f t="shared" si="6"/>
        <v>0.05</v>
      </c>
      <c r="H76">
        <f t="shared" si="7"/>
        <v>5.8000000000000007</v>
      </c>
    </row>
    <row r="77" spans="1:8" x14ac:dyDescent="0.25">
      <c r="A77" s="1">
        <v>38501</v>
      </c>
      <c r="B77" t="s">
        <v>48</v>
      </c>
      <c r="C77">
        <v>13</v>
      </c>
      <c r="D77">
        <f t="shared" si="4"/>
        <v>2</v>
      </c>
      <c r="E77" s="8">
        <f t="shared" si="5"/>
        <v>26</v>
      </c>
      <c r="F77">
        <f>SUMIF(B$2:$B77,B77,C$2:$C77)</f>
        <v>13</v>
      </c>
      <c r="G77">
        <f t="shared" si="6"/>
        <v>0</v>
      </c>
      <c r="H77">
        <f t="shared" si="7"/>
        <v>0</v>
      </c>
    </row>
    <row r="78" spans="1:8" x14ac:dyDescent="0.25">
      <c r="A78" s="1">
        <v>38503</v>
      </c>
      <c r="B78" t="s">
        <v>49</v>
      </c>
      <c r="C78">
        <v>3</v>
      </c>
      <c r="D78">
        <f t="shared" si="4"/>
        <v>2</v>
      </c>
      <c r="E78" s="8">
        <f t="shared" si="5"/>
        <v>6</v>
      </c>
      <c r="F78">
        <f>SUMIF(B$2:$B78,B78,C$2:$C78)</f>
        <v>3</v>
      </c>
      <c r="G78">
        <f t="shared" si="6"/>
        <v>0</v>
      </c>
      <c r="H78">
        <f t="shared" si="7"/>
        <v>0</v>
      </c>
    </row>
    <row r="79" spans="1:8" x14ac:dyDescent="0.25">
      <c r="A79" s="1">
        <v>38503</v>
      </c>
      <c r="B79" t="s">
        <v>50</v>
      </c>
      <c r="C79">
        <v>253</v>
      </c>
      <c r="D79">
        <f t="shared" si="4"/>
        <v>2</v>
      </c>
      <c r="E79" s="8">
        <f t="shared" si="5"/>
        <v>506</v>
      </c>
      <c r="F79">
        <f>SUMIF(B$2:$B79,B79,C$2:$C79)</f>
        <v>253</v>
      </c>
      <c r="G79">
        <f t="shared" si="6"/>
        <v>0.05</v>
      </c>
      <c r="H79">
        <f t="shared" si="7"/>
        <v>12.65</v>
      </c>
    </row>
    <row r="80" spans="1:8" x14ac:dyDescent="0.25">
      <c r="A80" s="1">
        <v>38510</v>
      </c>
      <c r="B80" t="s">
        <v>23</v>
      </c>
      <c r="C80">
        <v>83</v>
      </c>
      <c r="D80">
        <f t="shared" si="4"/>
        <v>2</v>
      </c>
      <c r="E80" s="8">
        <f t="shared" si="5"/>
        <v>166</v>
      </c>
      <c r="F80">
        <f>SUMIF(B$2:$B80,B80,C$2:$C80)</f>
        <v>193</v>
      </c>
      <c r="G80">
        <f t="shared" si="6"/>
        <v>0.05</v>
      </c>
      <c r="H80">
        <f t="shared" si="7"/>
        <v>4.1500000000000004</v>
      </c>
    </row>
    <row r="81" spans="1:8" x14ac:dyDescent="0.25">
      <c r="A81" s="1">
        <v>38512</v>
      </c>
      <c r="B81" t="s">
        <v>18</v>
      </c>
      <c r="C81">
        <v>177</v>
      </c>
      <c r="D81">
        <f t="shared" si="4"/>
        <v>2</v>
      </c>
      <c r="E81" s="8">
        <f t="shared" si="5"/>
        <v>354</v>
      </c>
      <c r="F81">
        <f>SUMIF(B$2:$B81,B81,C$2:$C81)</f>
        <v>350</v>
      </c>
      <c r="G81">
        <f t="shared" si="6"/>
        <v>0.05</v>
      </c>
      <c r="H81">
        <f t="shared" si="7"/>
        <v>8.85</v>
      </c>
    </row>
    <row r="82" spans="1:8" x14ac:dyDescent="0.25">
      <c r="A82" s="1">
        <v>38512</v>
      </c>
      <c r="B82" t="s">
        <v>51</v>
      </c>
      <c r="C82">
        <v>7</v>
      </c>
      <c r="D82">
        <f t="shared" si="4"/>
        <v>2</v>
      </c>
      <c r="E82" s="8">
        <f t="shared" si="5"/>
        <v>14</v>
      </c>
      <c r="F82">
        <f>SUMIF(B$2:$B82,B82,C$2:$C82)</f>
        <v>7</v>
      </c>
      <c r="G82">
        <f t="shared" si="6"/>
        <v>0</v>
      </c>
      <c r="H82">
        <f t="shared" si="7"/>
        <v>0</v>
      </c>
    </row>
    <row r="83" spans="1:8" x14ac:dyDescent="0.25">
      <c r="A83" s="1">
        <v>38513</v>
      </c>
      <c r="B83" t="s">
        <v>52</v>
      </c>
      <c r="C83">
        <v>46</v>
      </c>
      <c r="D83">
        <f t="shared" si="4"/>
        <v>2</v>
      </c>
      <c r="E83" s="8">
        <f t="shared" si="5"/>
        <v>92</v>
      </c>
      <c r="F83">
        <f>SUMIF(B$2:$B83,B83,C$2:$C83)</f>
        <v>46</v>
      </c>
      <c r="G83">
        <f t="shared" si="6"/>
        <v>0</v>
      </c>
      <c r="H83">
        <f t="shared" si="7"/>
        <v>0</v>
      </c>
    </row>
    <row r="84" spans="1:8" x14ac:dyDescent="0.25">
      <c r="A84" s="1">
        <v>38514</v>
      </c>
      <c r="B84" t="s">
        <v>53</v>
      </c>
      <c r="C84">
        <v>2</v>
      </c>
      <c r="D84">
        <f t="shared" si="4"/>
        <v>2</v>
      </c>
      <c r="E84" s="8">
        <f t="shared" si="5"/>
        <v>4</v>
      </c>
      <c r="F84">
        <f>SUMIF(B$2:$B84,B84,C$2:$C84)</f>
        <v>2</v>
      </c>
      <c r="G84">
        <f t="shared" si="6"/>
        <v>0</v>
      </c>
      <c r="H84">
        <f t="shared" si="7"/>
        <v>0</v>
      </c>
    </row>
    <row r="85" spans="1:8" x14ac:dyDescent="0.25">
      <c r="A85" s="1">
        <v>38515</v>
      </c>
      <c r="B85" t="s">
        <v>3</v>
      </c>
      <c r="C85">
        <v>9</v>
      </c>
      <c r="D85">
        <f t="shared" si="4"/>
        <v>2</v>
      </c>
      <c r="E85" s="8">
        <f t="shared" si="5"/>
        <v>18</v>
      </c>
      <c r="F85">
        <f>SUMIF(B$2:$B85,B85,C$2:$C85)</f>
        <v>14</v>
      </c>
      <c r="G85">
        <f t="shared" si="6"/>
        <v>0</v>
      </c>
      <c r="H85">
        <f t="shared" si="7"/>
        <v>0</v>
      </c>
    </row>
    <row r="86" spans="1:8" x14ac:dyDescent="0.25">
      <c r="A86" s="1">
        <v>38517</v>
      </c>
      <c r="B86" t="s">
        <v>54</v>
      </c>
      <c r="C86">
        <v>3</v>
      </c>
      <c r="D86">
        <f t="shared" si="4"/>
        <v>2</v>
      </c>
      <c r="E86" s="8">
        <f t="shared" si="5"/>
        <v>6</v>
      </c>
      <c r="F86">
        <f>SUMIF(B$2:$B86,B86,C$2:$C86)</f>
        <v>3</v>
      </c>
      <c r="G86">
        <f t="shared" si="6"/>
        <v>0</v>
      </c>
      <c r="H86">
        <f t="shared" si="7"/>
        <v>0</v>
      </c>
    </row>
    <row r="87" spans="1:8" x14ac:dyDescent="0.25">
      <c r="A87" s="1">
        <v>38517</v>
      </c>
      <c r="B87" t="s">
        <v>55</v>
      </c>
      <c r="C87">
        <v>67</v>
      </c>
      <c r="D87">
        <f t="shared" si="4"/>
        <v>2</v>
      </c>
      <c r="E87" s="8">
        <f t="shared" si="5"/>
        <v>134</v>
      </c>
      <c r="F87">
        <f>SUMIF(B$2:$B87,B87,C$2:$C87)</f>
        <v>67</v>
      </c>
      <c r="G87">
        <f t="shared" si="6"/>
        <v>0</v>
      </c>
      <c r="H87">
        <f t="shared" si="7"/>
        <v>0</v>
      </c>
    </row>
    <row r="88" spans="1:8" x14ac:dyDescent="0.25">
      <c r="A88" s="1">
        <v>38517</v>
      </c>
      <c r="B88" t="s">
        <v>45</v>
      </c>
      <c r="C88">
        <v>425</v>
      </c>
      <c r="D88">
        <f t="shared" si="4"/>
        <v>2</v>
      </c>
      <c r="E88" s="8">
        <f t="shared" si="5"/>
        <v>850</v>
      </c>
      <c r="F88">
        <f>SUMIF(B$2:$B88,B88,C$2:$C88)</f>
        <v>791</v>
      </c>
      <c r="G88">
        <f t="shared" si="6"/>
        <v>0.05</v>
      </c>
      <c r="H88">
        <f t="shared" si="7"/>
        <v>21.25</v>
      </c>
    </row>
    <row r="89" spans="1:8" x14ac:dyDescent="0.25">
      <c r="A89" s="1">
        <v>38518</v>
      </c>
      <c r="B89" t="s">
        <v>5</v>
      </c>
      <c r="C89">
        <v>453</v>
      </c>
      <c r="D89">
        <f t="shared" si="4"/>
        <v>2</v>
      </c>
      <c r="E89" s="8">
        <f t="shared" si="5"/>
        <v>906</v>
      </c>
      <c r="F89">
        <f>SUMIF(B$2:$B89,B89,C$2:$C89)</f>
        <v>1556</v>
      </c>
      <c r="G89">
        <f t="shared" si="6"/>
        <v>0.1</v>
      </c>
      <c r="H89">
        <f t="shared" si="7"/>
        <v>45.300000000000004</v>
      </c>
    </row>
    <row r="90" spans="1:8" x14ac:dyDescent="0.25">
      <c r="A90" s="1">
        <v>38523</v>
      </c>
      <c r="B90" t="s">
        <v>22</v>
      </c>
      <c r="C90">
        <v>212</v>
      </c>
      <c r="D90">
        <f t="shared" si="4"/>
        <v>2</v>
      </c>
      <c r="E90" s="8">
        <f t="shared" si="5"/>
        <v>424</v>
      </c>
      <c r="F90">
        <f>SUMIF(B$2:$B90,B90,C$2:$C90)</f>
        <v>2019</v>
      </c>
      <c r="G90">
        <f t="shared" si="6"/>
        <v>0.1</v>
      </c>
      <c r="H90">
        <f t="shared" si="7"/>
        <v>21.200000000000003</v>
      </c>
    </row>
    <row r="91" spans="1:8" x14ac:dyDescent="0.25">
      <c r="A91" s="1">
        <v>38525</v>
      </c>
      <c r="B91" t="s">
        <v>56</v>
      </c>
      <c r="C91">
        <v>19</v>
      </c>
      <c r="D91">
        <f t="shared" si="4"/>
        <v>2</v>
      </c>
      <c r="E91" s="8">
        <f t="shared" si="5"/>
        <v>38</v>
      </c>
      <c r="F91">
        <f>SUMIF(B$2:$B91,B91,C$2:$C91)</f>
        <v>19</v>
      </c>
      <c r="G91">
        <f t="shared" si="6"/>
        <v>0</v>
      </c>
      <c r="H91">
        <f t="shared" si="7"/>
        <v>0</v>
      </c>
    </row>
    <row r="92" spans="1:8" x14ac:dyDescent="0.25">
      <c r="A92" s="1">
        <v>38526</v>
      </c>
      <c r="B92" t="s">
        <v>6</v>
      </c>
      <c r="C92">
        <v>81</v>
      </c>
      <c r="D92">
        <f t="shared" si="4"/>
        <v>2</v>
      </c>
      <c r="E92" s="8">
        <f t="shared" si="5"/>
        <v>162</v>
      </c>
      <c r="F92">
        <f>SUMIF(B$2:$B92,B92,C$2:$C92)</f>
        <v>176</v>
      </c>
      <c r="G92">
        <f t="shared" si="6"/>
        <v>0.05</v>
      </c>
      <c r="H92">
        <f t="shared" si="7"/>
        <v>4.05</v>
      </c>
    </row>
    <row r="93" spans="1:8" x14ac:dyDescent="0.25">
      <c r="A93" s="1">
        <v>38528</v>
      </c>
      <c r="B93" t="s">
        <v>57</v>
      </c>
      <c r="C93">
        <v>7</v>
      </c>
      <c r="D93">
        <f t="shared" si="4"/>
        <v>2</v>
      </c>
      <c r="E93" s="8">
        <f t="shared" si="5"/>
        <v>14</v>
      </c>
      <c r="F93">
        <f>SUMIF(B$2:$B93,B93,C$2:$C93)</f>
        <v>7</v>
      </c>
      <c r="G93">
        <f t="shared" si="6"/>
        <v>0</v>
      </c>
      <c r="H93">
        <f t="shared" si="7"/>
        <v>0</v>
      </c>
    </row>
    <row r="94" spans="1:8" x14ac:dyDescent="0.25">
      <c r="A94" s="1">
        <v>38529</v>
      </c>
      <c r="B94" t="s">
        <v>58</v>
      </c>
      <c r="C94">
        <v>179</v>
      </c>
      <c r="D94">
        <f t="shared" si="4"/>
        <v>2</v>
      </c>
      <c r="E94" s="8">
        <f t="shared" si="5"/>
        <v>358</v>
      </c>
      <c r="F94">
        <f>SUMIF(B$2:$B94,B94,C$2:$C94)</f>
        <v>179</v>
      </c>
      <c r="G94">
        <f t="shared" si="6"/>
        <v>0.05</v>
      </c>
      <c r="H94">
        <f t="shared" si="7"/>
        <v>8.9500000000000011</v>
      </c>
    </row>
    <row r="95" spans="1:8" x14ac:dyDescent="0.25">
      <c r="A95" s="1">
        <v>38531</v>
      </c>
      <c r="B95" t="s">
        <v>14</v>
      </c>
      <c r="C95">
        <v>222</v>
      </c>
      <c r="D95">
        <f t="shared" si="4"/>
        <v>2</v>
      </c>
      <c r="E95" s="8">
        <f t="shared" si="5"/>
        <v>444</v>
      </c>
      <c r="F95">
        <f>SUMIF(B$2:$B95,B95,C$2:$C95)</f>
        <v>1553</v>
      </c>
      <c r="G95">
        <f t="shared" si="6"/>
        <v>0.1</v>
      </c>
      <c r="H95">
        <f t="shared" si="7"/>
        <v>22.200000000000003</v>
      </c>
    </row>
    <row r="96" spans="1:8" x14ac:dyDescent="0.25">
      <c r="A96" s="1">
        <v>38532</v>
      </c>
      <c r="B96" t="s">
        <v>59</v>
      </c>
      <c r="C96">
        <v>14</v>
      </c>
      <c r="D96">
        <f t="shared" si="4"/>
        <v>2</v>
      </c>
      <c r="E96" s="8">
        <f t="shared" si="5"/>
        <v>28</v>
      </c>
      <c r="F96">
        <f>SUMIF(B$2:$B96,B96,C$2:$C96)</f>
        <v>14</v>
      </c>
      <c r="G96">
        <f t="shared" si="6"/>
        <v>0</v>
      </c>
      <c r="H96">
        <f t="shared" si="7"/>
        <v>0</v>
      </c>
    </row>
    <row r="97" spans="1:8" x14ac:dyDescent="0.25">
      <c r="A97" s="1">
        <v>38534</v>
      </c>
      <c r="B97" t="s">
        <v>60</v>
      </c>
      <c r="C97">
        <v>15</v>
      </c>
      <c r="D97">
        <f t="shared" si="4"/>
        <v>2</v>
      </c>
      <c r="E97" s="8">
        <f t="shared" si="5"/>
        <v>30</v>
      </c>
      <c r="F97">
        <f>SUMIF(B$2:$B97,B97,C$2:$C97)</f>
        <v>15</v>
      </c>
      <c r="G97">
        <f t="shared" si="6"/>
        <v>0</v>
      </c>
      <c r="H97">
        <f t="shared" si="7"/>
        <v>0</v>
      </c>
    </row>
    <row r="98" spans="1:8" x14ac:dyDescent="0.25">
      <c r="A98" s="1">
        <v>38536</v>
      </c>
      <c r="B98" t="s">
        <v>61</v>
      </c>
      <c r="C98">
        <v>97</v>
      </c>
      <c r="D98">
        <f t="shared" si="4"/>
        <v>2</v>
      </c>
      <c r="E98" s="8">
        <f t="shared" si="5"/>
        <v>194</v>
      </c>
      <c r="F98">
        <f>SUMIF(B$2:$B98,B98,C$2:$C98)</f>
        <v>97</v>
      </c>
      <c r="G98">
        <f t="shared" si="6"/>
        <v>0</v>
      </c>
      <c r="H98">
        <f t="shared" si="7"/>
        <v>0</v>
      </c>
    </row>
    <row r="99" spans="1:8" x14ac:dyDescent="0.25">
      <c r="A99" s="1">
        <v>38542</v>
      </c>
      <c r="B99" t="s">
        <v>20</v>
      </c>
      <c r="C99">
        <v>142</v>
      </c>
      <c r="D99">
        <f t="shared" si="4"/>
        <v>2</v>
      </c>
      <c r="E99" s="8">
        <f t="shared" si="5"/>
        <v>284</v>
      </c>
      <c r="F99">
        <f>SUMIF(B$2:$B99,B99,C$2:$C99)</f>
        <v>200</v>
      </c>
      <c r="G99">
        <f t="shared" si="6"/>
        <v>0.05</v>
      </c>
      <c r="H99">
        <f t="shared" si="7"/>
        <v>7.1000000000000005</v>
      </c>
    </row>
    <row r="100" spans="1:8" x14ac:dyDescent="0.25">
      <c r="A100" s="1">
        <v>38546</v>
      </c>
      <c r="B100" t="s">
        <v>45</v>
      </c>
      <c r="C100">
        <v>214</v>
      </c>
      <c r="D100">
        <f t="shared" si="4"/>
        <v>2</v>
      </c>
      <c r="E100" s="8">
        <f t="shared" si="5"/>
        <v>428</v>
      </c>
      <c r="F100">
        <f>SUMIF(B$2:$B100,B100,C$2:$C100)</f>
        <v>1005</v>
      </c>
      <c r="G100">
        <f t="shared" si="6"/>
        <v>0.1</v>
      </c>
      <c r="H100">
        <f t="shared" si="7"/>
        <v>21.400000000000002</v>
      </c>
    </row>
    <row r="101" spans="1:8" x14ac:dyDescent="0.25">
      <c r="A101" s="1">
        <v>38546</v>
      </c>
      <c r="B101" t="s">
        <v>14</v>
      </c>
      <c r="C101">
        <v>408</v>
      </c>
      <c r="D101">
        <f t="shared" si="4"/>
        <v>2</v>
      </c>
      <c r="E101" s="8">
        <f t="shared" si="5"/>
        <v>816</v>
      </c>
      <c r="F101">
        <f>SUMIF(B$2:$B101,B101,C$2:$C101)</f>
        <v>1961</v>
      </c>
      <c r="G101">
        <f t="shared" si="6"/>
        <v>0.1</v>
      </c>
      <c r="H101">
        <f t="shared" si="7"/>
        <v>40.800000000000004</v>
      </c>
    </row>
    <row r="102" spans="1:8" x14ac:dyDescent="0.25">
      <c r="A102" s="1">
        <v>38547</v>
      </c>
      <c r="B102" t="s">
        <v>12</v>
      </c>
      <c r="C102">
        <v>144</v>
      </c>
      <c r="D102">
        <f t="shared" si="4"/>
        <v>2</v>
      </c>
      <c r="E102" s="8">
        <f t="shared" si="5"/>
        <v>288</v>
      </c>
      <c r="F102">
        <f>SUMIF(B$2:$B102,B102,C$2:$C102)</f>
        <v>180</v>
      </c>
      <c r="G102">
        <f t="shared" si="6"/>
        <v>0.05</v>
      </c>
      <c r="H102">
        <f t="shared" si="7"/>
        <v>7.2</v>
      </c>
    </row>
    <row r="103" spans="1:8" x14ac:dyDescent="0.25">
      <c r="A103" s="1">
        <v>38547</v>
      </c>
      <c r="B103" t="s">
        <v>6</v>
      </c>
      <c r="C103">
        <v>173</v>
      </c>
      <c r="D103">
        <f t="shared" si="4"/>
        <v>2</v>
      </c>
      <c r="E103" s="8">
        <f t="shared" si="5"/>
        <v>346</v>
      </c>
      <c r="F103">
        <f>SUMIF(B$2:$B103,B103,C$2:$C103)</f>
        <v>349</v>
      </c>
      <c r="G103">
        <f t="shared" si="6"/>
        <v>0.05</v>
      </c>
      <c r="H103">
        <f t="shared" si="7"/>
        <v>8.65</v>
      </c>
    </row>
    <row r="104" spans="1:8" x14ac:dyDescent="0.25">
      <c r="A104" s="1">
        <v>38549</v>
      </c>
      <c r="B104" t="s">
        <v>62</v>
      </c>
      <c r="C104">
        <v>15</v>
      </c>
      <c r="D104">
        <f t="shared" si="4"/>
        <v>2</v>
      </c>
      <c r="E104" s="8">
        <f t="shared" si="5"/>
        <v>30</v>
      </c>
      <c r="F104">
        <f>SUMIF(B$2:$B104,B104,C$2:$C104)</f>
        <v>15</v>
      </c>
      <c r="G104">
        <f t="shared" si="6"/>
        <v>0</v>
      </c>
      <c r="H104">
        <f t="shared" si="7"/>
        <v>0</v>
      </c>
    </row>
    <row r="105" spans="1:8" x14ac:dyDescent="0.25">
      <c r="A105" s="1">
        <v>38551</v>
      </c>
      <c r="B105" t="s">
        <v>50</v>
      </c>
      <c r="C105">
        <v>433</v>
      </c>
      <c r="D105">
        <f t="shared" si="4"/>
        <v>2</v>
      </c>
      <c r="E105" s="8">
        <f t="shared" si="5"/>
        <v>866</v>
      </c>
      <c r="F105">
        <f>SUMIF(B$2:$B105,B105,C$2:$C105)</f>
        <v>686</v>
      </c>
      <c r="G105">
        <f t="shared" si="6"/>
        <v>0.05</v>
      </c>
      <c r="H105">
        <f t="shared" si="7"/>
        <v>21.650000000000002</v>
      </c>
    </row>
    <row r="106" spans="1:8" x14ac:dyDescent="0.25">
      <c r="A106" s="1">
        <v>38555</v>
      </c>
      <c r="B106" t="s">
        <v>63</v>
      </c>
      <c r="C106">
        <v>137</v>
      </c>
      <c r="D106">
        <f t="shared" si="4"/>
        <v>2</v>
      </c>
      <c r="E106" s="8">
        <f t="shared" si="5"/>
        <v>274</v>
      </c>
      <c r="F106">
        <f>SUMIF(B$2:$B106,B106,C$2:$C106)</f>
        <v>137</v>
      </c>
      <c r="G106">
        <f t="shared" si="6"/>
        <v>0.05</v>
      </c>
      <c r="H106">
        <f t="shared" si="7"/>
        <v>6.8500000000000005</v>
      </c>
    </row>
    <row r="107" spans="1:8" x14ac:dyDescent="0.25">
      <c r="A107" s="1">
        <v>38558</v>
      </c>
      <c r="B107" t="s">
        <v>50</v>
      </c>
      <c r="C107">
        <v>118</v>
      </c>
      <c r="D107">
        <f t="shared" si="4"/>
        <v>2</v>
      </c>
      <c r="E107" s="8">
        <f t="shared" si="5"/>
        <v>236</v>
      </c>
      <c r="F107">
        <f>SUMIF(B$2:$B107,B107,C$2:$C107)</f>
        <v>804</v>
      </c>
      <c r="G107">
        <f t="shared" si="6"/>
        <v>0.05</v>
      </c>
      <c r="H107">
        <f t="shared" si="7"/>
        <v>5.9</v>
      </c>
    </row>
    <row r="108" spans="1:8" x14ac:dyDescent="0.25">
      <c r="A108" s="1">
        <v>38558</v>
      </c>
      <c r="B108" t="s">
        <v>9</v>
      </c>
      <c r="C108">
        <v>158</v>
      </c>
      <c r="D108">
        <f t="shared" si="4"/>
        <v>2</v>
      </c>
      <c r="E108" s="8">
        <f t="shared" si="5"/>
        <v>316</v>
      </c>
      <c r="F108">
        <f>SUMIF(B$2:$B108,B108,C$2:$C108)</f>
        <v>1134</v>
      </c>
      <c r="G108">
        <f t="shared" si="6"/>
        <v>0.1</v>
      </c>
      <c r="H108">
        <f t="shared" si="7"/>
        <v>15.8</v>
      </c>
    </row>
    <row r="109" spans="1:8" x14ac:dyDescent="0.25">
      <c r="A109" s="1">
        <v>38559</v>
      </c>
      <c r="B109" t="s">
        <v>44</v>
      </c>
      <c r="C109">
        <v>13</v>
      </c>
      <c r="D109">
        <f t="shared" si="4"/>
        <v>2</v>
      </c>
      <c r="E109" s="8">
        <f t="shared" si="5"/>
        <v>26</v>
      </c>
      <c r="F109">
        <f>SUMIF(B$2:$B109,B109,C$2:$C109)</f>
        <v>26</v>
      </c>
      <c r="G109">
        <f t="shared" si="6"/>
        <v>0</v>
      </c>
      <c r="H109">
        <f t="shared" si="7"/>
        <v>0</v>
      </c>
    </row>
    <row r="110" spans="1:8" x14ac:dyDescent="0.25">
      <c r="A110" s="1">
        <v>38560</v>
      </c>
      <c r="B110" t="s">
        <v>64</v>
      </c>
      <c r="C110">
        <v>2</v>
      </c>
      <c r="D110">
        <f t="shared" si="4"/>
        <v>2</v>
      </c>
      <c r="E110" s="8">
        <f t="shared" si="5"/>
        <v>4</v>
      </c>
      <c r="F110">
        <f>SUMIF(B$2:$B110,B110,C$2:$C110)</f>
        <v>2</v>
      </c>
      <c r="G110">
        <f t="shared" si="6"/>
        <v>0</v>
      </c>
      <c r="H110">
        <f t="shared" si="7"/>
        <v>0</v>
      </c>
    </row>
    <row r="111" spans="1:8" x14ac:dyDescent="0.25">
      <c r="A111" s="1">
        <v>38562</v>
      </c>
      <c r="B111" t="s">
        <v>50</v>
      </c>
      <c r="C111">
        <v>467</v>
      </c>
      <c r="D111">
        <f t="shared" si="4"/>
        <v>2</v>
      </c>
      <c r="E111" s="8">
        <f t="shared" si="5"/>
        <v>934</v>
      </c>
      <c r="F111">
        <f>SUMIF(B$2:$B111,B111,C$2:$C111)</f>
        <v>1271</v>
      </c>
      <c r="G111">
        <f t="shared" si="6"/>
        <v>0.1</v>
      </c>
      <c r="H111">
        <f t="shared" si="7"/>
        <v>46.7</v>
      </c>
    </row>
    <row r="112" spans="1:8" x14ac:dyDescent="0.25">
      <c r="A112" s="1">
        <v>38563</v>
      </c>
      <c r="B112" t="s">
        <v>65</v>
      </c>
      <c r="C112">
        <v>9</v>
      </c>
      <c r="D112">
        <f t="shared" si="4"/>
        <v>2</v>
      </c>
      <c r="E112" s="8">
        <f t="shared" si="5"/>
        <v>18</v>
      </c>
      <c r="F112">
        <f>SUMIF(B$2:$B112,B112,C$2:$C112)</f>
        <v>9</v>
      </c>
      <c r="G112">
        <f t="shared" si="6"/>
        <v>0</v>
      </c>
      <c r="H112">
        <f t="shared" si="7"/>
        <v>0</v>
      </c>
    </row>
    <row r="113" spans="1:8" x14ac:dyDescent="0.25">
      <c r="A113" s="1">
        <v>38567</v>
      </c>
      <c r="B113" t="s">
        <v>66</v>
      </c>
      <c r="C113">
        <v>189</v>
      </c>
      <c r="D113">
        <f t="shared" si="4"/>
        <v>2</v>
      </c>
      <c r="E113" s="8">
        <f t="shared" si="5"/>
        <v>378</v>
      </c>
      <c r="F113">
        <f>SUMIF(B$2:$B113,B113,C$2:$C113)</f>
        <v>189</v>
      </c>
      <c r="G113">
        <f t="shared" si="6"/>
        <v>0.05</v>
      </c>
      <c r="H113">
        <f t="shared" si="7"/>
        <v>9.4500000000000011</v>
      </c>
    </row>
    <row r="114" spans="1:8" x14ac:dyDescent="0.25">
      <c r="A114" s="1">
        <v>38568</v>
      </c>
      <c r="B114" t="s">
        <v>67</v>
      </c>
      <c r="C114">
        <v>19</v>
      </c>
      <c r="D114">
        <f t="shared" si="4"/>
        <v>2</v>
      </c>
      <c r="E114" s="8">
        <f t="shared" si="5"/>
        <v>38</v>
      </c>
      <c r="F114">
        <f>SUMIF(B$2:$B114,B114,C$2:$C114)</f>
        <v>19</v>
      </c>
      <c r="G114">
        <f t="shared" si="6"/>
        <v>0</v>
      </c>
      <c r="H114">
        <f t="shared" si="7"/>
        <v>0</v>
      </c>
    </row>
    <row r="115" spans="1:8" x14ac:dyDescent="0.25">
      <c r="A115" s="1">
        <v>38569</v>
      </c>
      <c r="B115" t="s">
        <v>9</v>
      </c>
      <c r="C115">
        <v>172</v>
      </c>
      <c r="D115">
        <f t="shared" si="4"/>
        <v>2</v>
      </c>
      <c r="E115" s="8">
        <f t="shared" si="5"/>
        <v>344</v>
      </c>
      <c r="F115">
        <f>SUMIF(B$2:$B115,B115,C$2:$C115)</f>
        <v>1306</v>
      </c>
      <c r="G115">
        <f t="shared" si="6"/>
        <v>0.1</v>
      </c>
      <c r="H115">
        <f t="shared" si="7"/>
        <v>17.2</v>
      </c>
    </row>
    <row r="116" spans="1:8" x14ac:dyDescent="0.25">
      <c r="A116" s="1">
        <v>38570</v>
      </c>
      <c r="B116" t="s">
        <v>55</v>
      </c>
      <c r="C116">
        <v>84</v>
      </c>
      <c r="D116">
        <f t="shared" si="4"/>
        <v>2</v>
      </c>
      <c r="E116" s="8">
        <f t="shared" si="5"/>
        <v>168</v>
      </c>
      <c r="F116">
        <f>SUMIF(B$2:$B116,B116,C$2:$C116)</f>
        <v>151</v>
      </c>
      <c r="G116">
        <f t="shared" si="6"/>
        <v>0.05</v>
      </c>
      <c r="H116">
        <f t="shared" si="7"/>
        <v>4.2</v>
      </c>
    </row>
    <row r="117" spans="1:8" x14ac:dyDescent="0.25">
      <c r="A117" s="1">
        <v>38570</v>
      </c>
      <c r="B117" t="s">
        <v>68</v>
      </c>
      <c r="C117">
        <v>8</v>
      </c>
      <c r="D117">
        <f t="shared" si="4"/>
        <v>2</v>
      </c>
      <c r="E117" s="8">
        <f t="shared" si="5"/>
        <v>16</v>
      </c>
      <c r="F117">
        <f>SUMIF(B$2:$B117,B117,C$2:$C117)</f>
        <v>8</v>
      </c>
      <c r="G117">
        <f t="shared" si="6"/>
        <v>0</v>
      </c>
      <c r="H117">
        <f t="shared" si="7"/>
        <v>0</v>
      </c>
    </row>
    <row r="118" spans="1:8" x14ac:dyDescent="0.25">
      <c r="A118" s="1">
        <v>38570</v>
      </c>
      <c r="B118" t="s">
        <v>69</v>
      </c>
      <c r="C118">
        <v>66</v>
      </c>
      <c r="D118">
        <f t="shared" si="4"/>
        <v>2</v>
      </c>
      <c r="E118" s="8">
        <f t="shared" si="5"/>
        <v>132</v>
      </c>
      <c r="F118">
        <f>SUMIF(B$2:$B118,B118,C$2:$C118)</f>
        <v>66</v>
      </c>
      <c r="G118">
        <f t="shared" si="6"/>
        <v>0</v>
      </c>
      <c r="H118">
        <f t="shared" si="7"/>
        <v>0</v>
      </c>
    </row>
    <row r="119" spans="1:8" x14ac:dyDescent="0.25">
      <c r="A119" s="1">
        <v>38571</v>
      </c>
      <c r="B119" t="s">
        <v>37</v>
      </c>
      <c r="C119">
        <v>35</v>
      </c>
      <c r="D119">
        <f t="shared" si="4"/>
        <v>2</v>
      </c>
      <c r="E119" s="8">
        <f t="shared" si="5"/>
        <v>70</v>
      </c>
      <c r="F119">
        <f>SUMIF(B$2:$B119,B119,C$2:$C119)</f>
        <v>209</v>
      </c>
      <c r="G119">
        <f t="shared" si="6"/>
        <v>0.05</v>
      </c>
      <c r="H119">
        <f t="shared" si="7"/>
        <v>1.75</v>
      </c>
    </row>
    <row r="120" spans="1:8" x14ac:dyDescent="0.25">
      <c r="A120" s="1">
        <v>38572</v>
      </c>
      <c r="B120" t="s">
        <v>30</v>
      </c>
      <c r="C120">
        <v>91</v>
      </c>
      <c r="D120">
        <f t="shared" si="4"/>
        <v>2</v>
      </c>
      <c r="E120" s="8">
        <f t="shared" si="5"/>
        <v>182</v>
      </c>
      <c r="F120">
        <f>SUMIF(B$2:$B120,B120,C$2:$C120)</f>
        <v>346</v>
      </c>
      <c r="G120">
        <f t="shared" si="6"/>
        <v>0.05</v>
      </c>
      <c r="H120">
        <f t="shared" si="7"/>
        <v>4.55</v>
      </c>
    </row>
    <row r="121" spans="1:8" x14ac:dyDescent="0.25">
      <c r="A121" s="1">
        <v>38577</v>
      </c>
      <c r="B121" t="s">
        <v>7</v>
      </c>
      <c r="C121">
        <v>396</v>
      </c>
      <c r="D121">
        <f t="shared" si="4"/>
        <v>2</v>
      </c>
      <c r="E121" s="8">
        <f t="shared" si="5"/>
        <v>792</v>
      </c>
      <c r="F121">
        <f>SUMIF(B$2:$B121,B121,C$2:$C121)</f>
        <v>2296</v>
      </c>
      <c r="G121">
        <f t="shared" si="6"/>
        <v>0.1</v>
      </c>
      <c r="H121">
        <f t="shared" si="7"/>
        <v>39.6</v>
      </c>
    </row>
    <row r="122" spans="1:8" x14ac:dyDescent="0.25">
      <c r="A122" s="1">
        <v>38577</v>
      </c>
      <c r="B122" t="s">
        <v>70</v>
      </c>
      <c r="C122">
        <v>6</v>
      </c>
      <c r="D122">
        <f t="shared" si="4"/>
        <v>2</v>
      </c>
      <c r="E122" s="8">
        <f t="shared" si="5"/>
        <v>12</v>
      </c>
      <c r="F122">
        <f>SUMIF(B$2:$B122,B122,C$2:$C122)</f>
        <v>6</v>
      </c>
      <c r="G122">
        <f t="shared" si="6"/>
        <v>0</v>
      </c>
      <c r="H122">
        <f t="shared" si="7"/>
        <v>0</v>
      </c>
    </row>
    <row r="123" spans="1:8" x14ac:dyDescent="0.25">
      <c r="A123" s="1">
        <v>38579</v>
      </c>
      <c r="B123" t="s">
        <v>28</v>
      </c>
      <c r="C123">
        <v>47</v>
      </c>
      <c r="D123">
        <f t="shared" si="4"/>
        <v>2</v>
      </c>
      <c r="E123" s="8">
        <f t="shared" si="5"/>
        <v>94</v>
      </c>
      <c r="F123">
        <f>SUMIF(B$2:$B123,B123,C$2:$C123)</f>
        <v>198</v>
      </c>
      <c r="G123">
        <f t="shared" si="6"/>
        <v>0.05</v>
      </c>
      <c r="H123">
        <f t="shared" si="7"/>
        <v>2.35</v>
      </c>
    </row>
    <row r="124" spans="1:8" x14ac:dyDescent="0.25">
      <c r="A124" s="1">
        <v>38581</v>
      </c>
      <c r="B124" t="s">
        <v>19</v>
      </c>
      <c r="C124">
        <v>41</v>
      </c>
      <c r="D124">
        <f t="shared" si="4"/>
        <v>2</v>
      </c>
      <c r="E124" s="8">
        <f t="shared" si="5"/>
        <v>82</v>
      </c>
      <c r="F124">
        <f>SUMIF(B$2:$B124,B124,C$2:$C124)</f>
        <v>132</v>
      </c>
      <c r="G124">
        <f t="shared" si="6"/>
        <v>0.05</v>
      </c>
      <c r="H124">
        <f t="shared" si="7"/>
        <v>2.0500000000000003</v>
      </c>
    </row>
    <row r="125" spans="1:8" x14ac:dyDescent="0.25">
      <c r="A125" s="1">
        <v>38582</v>
      </c>
      <c r="B125" t="s">
        <v>71</v>
      </c>
      <c r="C125">
        <v>136</v>
      </c>
      <c r="D125">
        <f t="shared" si="4"/>
        <v>2</v>
      </c>
      <c r="E125" s="8">
        <f t="shared" si="5"/>
        <v>272</v>
      </c>
      <c r="F125">
        <f>SUMIF(B$2:$B125,B125,C$2:$C125)</f>
        <v>136</v>
      </c>
      <c r="G125">
        <f t="shared" si="6"/>
        <v>0.05</v>
      </c>
      <c r="H125">
        <f t="shared" si="7"/>
        <v>6.8000000000000007</v>
      </c>
    </row>
    <row r="126" spans="1:8" x14ac:dyDescent="0.25">
      <c r="A126" s="1">
        <v>38583</v>
      </c>
      <c r="B126" t="s">
        <v>72</v>
      </c>
      <c r="C126">
        <v>16</v>
      </c>
      <c r="D126">
        <f t="shared" si="4"/>
        <v>2</v>
      </c>
      <c r="E126" s="8">
        <f t="shared" si="5"/>
        <v>32</v>
      </c>
      <c r="F126">
        <f>SUMIF(B$2:$B126,B126,C$2:$C126)</f>
        <v>16</v>
      </c>
      <c r="G126">
        <f t="shared" si="6"/>
        <v>0</v>
      </c>
      <c r="H126">
        <f t="shared" si="7"/>
        <v>0</v>
      </c>
    </row>
    <row r="127" spans="1:8" x14ac:dyDescent="0.25">
      <c r="A127" s="1">
        <v>38585</v>
      </c>
      <c r="B127" t="s">
        <v>73</v>
      </c>
      <c r="C127">
        <v>18</v>
      </c>
      <c r="D127">
        <f t="shared" si="4"/>
        <v>2</v>
      </c>
      <c r="E127" s="8">
        <f t="shared" si="5"/>
        <v>36</v>
      </c>
      <c r="F127">
        <f>SUMIF(B$2:$B127,B127,C$2:$C127)</f>
        <v>18</v>
      </c>
      <c r="G127">
        <f t="shared" si="6"/>
        <v>0</v>
      </c>
      <c r="H127">
        <f t="shared" si="7"/>
        <v>0</v>
      </c>
    </row>
    <row r="128" spans="1:8" x14ac:dyDescent="0.25">
      <c r="A128" s="1">
        <v>38589</v>
      </c>
      <c r="B128" t="s">
        <v>74</v>
      </c>
      <c r="C128">
        <v>11</v>
      </c>
      <c r="D128">
        <f t="shared" si="4"/>
        <v>2</v>
      </c>
      <c r="E128" s="8">
        <f t="shared" si="5"/>
        <v>22</v>
      </c>
      <c r="F128">
        <f>SUMIF(B$2:$B128,B128,C$2:$C128)</f>
        <v>11</v>
      </c>
      <c r="G128">
        <f t="shared" si="6"/>
        <v>0</v>
      </c>
      <c r="H128">
        <f t="shared" si="7"/>
        <v>0</v>
      </c>
    </row>
    <row r="129" spans="1:8" x14ac:dyDescent="0.25">
      <c r="A129" s="1">
        <v>38589</v>
      </c>
      <c r="B129" t="s">
        <v>75</v>
      </c>
      <c r="C129">
        <v>8</v>
      </c>
      <c r="D129">
        <f t="shared" si="4"/>
        <v>2</v>
      </c>
      <c r="E129" s="8">
        <f t="shared" si="5"/>
        <v>16</v>
      </c>
      <c r="F129">
        <f>SUMIF(B$2:$B129,B129,C$2:$C129)</f>
        <v>8</v>
      </c>
      <c r="G129">
        <f t="shared" si="6"/>
        <v>0</v>
      </c>
      <c r="H129">
        <f t="shared" si="7"/>
        <v>0</v>
      </c>
    </row>
    <row r="130" spans="1:8" x14ac:dyDescent="0.25">
      <c r="A130" s="1">
        <v>38589</v>
      </c>
      <c r="B130" t="s">
        <v>76</v>
      </c>
      <c r="C130">
        <v>16</v>
      </c>
      <c r="D130">
        <f t="shared" ref="D130:D193" si="8">VLOOKUP(YEAR(A130),cennik,2)</f>
        <v>2</v>
      </c>
      <c r="E130" s="8">
        <f t="shared" ref="E130:E193" si="9">C130*D130</f>
        <v>32</v>
      </c>
      <c r="F130">
        <f>SUMIF(B$2:$B130,B130,C$2:$C130)</f>
        <v>16</v>
      </c>
      <c r="G130">
        <f t="shared" si="6"/>
        <v>0</v>
      </c>
      <c r="H130">
        <f t="shared" si="7"/>
        <v>0</v>
      </c>
    </row>
    <row r="131" spans="1:8" x14ac:dyDescent="0.25">
      <c r="A131" s="1">
        <v>38589</v>
      </c>
      <c r="B131" t="s">
        <v>28</v>
      </c>
      <c r="C131">
        <v>54</v>
      </c>
      <c r="D131">
        <f t="shared" si="8"/>
        <v>2</v>
      </c>
      <c r="E131" s="8">
        <f t="shared" si="9"/>
        <v>108</v>
      </c>
      <c r="F131">
        <f>SUMIF(B$2:$B131,B131,C$2:$C131)</f>
        <v>252</v>
      </c>
      <c r="G131">
        <f t="shared" ref="G131:G194" si="10">VLOOKUP(F131,$N$2:$O$5,2)</f>
        <v>0.05</v>
      </c>
      <c r="H131">
        <f t="shared" ref="H131:H194" si="11">G131*C131</f>
        <v>2.7</v>
      </c>
    </row>
    <row r="132" spans="1:8" x14ac:dyDescent="0.25">
      <c r="A132" s="1">
        <v>38590</v>
      </c>
      <c r="B132" t="s">
        <v>50</v>
      </c>
      <c r="C132">
        <v>299</v>
      </c>
      <c r="D132">
        <f t="shared" si="8"/>
        <v>2</v>
      </c>
      <c r="E132" s="8">
        <f t="shared" si="9"/>
        <v>598</v>
      </c>
      <c r="F132">
        <f>SUMIF(B$2:$B132,B132,C$2:$C132)</f>
        <v>1570</v>
      </c>
      <c r="G132">
        <f t="shared" si="10"/>
        <v>0.1</v>
      </c>
      <c r="H132">
        <f t="shared" si="11"/>
        <v>29.900000000000002</v>
      </c>
    </row>
    <row r="133" spans="1:8" x14ac:dyDescent="0.25">
      <c r="A133" s="1">
        <v>38592</v>
      </c>
      <c r="B133" t="s">
        <v>69</v>
      </c>
      <c r="C133">
        <v>168</v>
      </c>
      <c r="D133">
        <f t="shared" si="8"/>
        <v>2</v>
      </c>
      <c r="E133" s="8">
        <f t="shared" si="9"/>
        <v>336</v>
      </c>
      <c r="F133">
        <f>SUMIF(B$2:$B133,B133,C$2:$C133)</f>
        <v>234</v>
      </c>
      <c r="G133">
        <f t="shared" si="10"/>
        <v>0.05</v>
      </c>
      <c r="H133">
        <f t="shared" si="11"/>
        <v>8.4</v>
      </c>
    </row>
    <row r="134" spans="1:8" x14ac:dyDescent="0.25">
      <c r="A134" s="1">
        <v>38593</v>
      </c>
      <c r="B134" t="s">
        <v>9</v>
      </c>
      <c r="C134">
        <v>106</v>
      </c>
      <c r="D134">
        <f t="shared" si="8"/>
        <v>2</v>
      </c>
      <c r="E134" s="8">
        <f t="shared" si="9"/>
        <v>212</v>
      </c>
      <c r="F134">
        <f>SUMIF(B$2:$B134,B134,C$2:$C134)</f>
        <v>1412</v>
      </c>
      <c r="G134">
        <f t="shared" si="10"/>
        <v>0.1</v>
      </c>
      <c r="H134">
        <f t="shared" si="11"/>
        <v>10.600000000000001</v>
      </c>
    </row>
    <row r="135" spans="1:8" x14ac:dyDescent="0.25">
      <c r="A135" s="1">
        <v>38594</v>
      </c>
      <c r="B135" t="s">
        <v>12</v>
      </c>
      <c r="C135">
        <v>41</v>
      </c>
      <c r="D135">
        <f t="shared" si="8"/>
        <v>2</v>
      </c>
      <c r="E135" s="8">
        <f t="shared" si="9"/>
        <v>82</v>
      </c>
      <c r="F135">
        <f>SUMIF(B$2:$B135,B135,C$2:$C135)</f>
        <v>221</v>
      </c>
      <c r="G135">
        <f t="shared" si="10"/>
        <v>0.05</v>
      </c>
      <c r="H135">
        <f t="shared" si="11"/>
        <v>2.0500000000000003</v>
      </c>
    </row>
    <row r="136" spans="1:8" x14ac:dyDescent="0.25">
      <c r="A136" s="1">
        <v>38594</v>
      </c>
      <c r="B136" t="s">
        <v>39</v>
      </c>
      <c r="C136">
        <v>31</v>
      </c>
      <c r="D136">
        <f t="shared" si="8"/>
        <v>2</v>
      </c>
      <c r="E136" s="8">
        <f t="shared" si="9"/>
        <v>62</v>
      </c>
      <c r="F136">
        <f>SUMIF(B$2:$B136,B136,C$2:$C136)</f>
        <v>180</v>
      </c>
      <c r="G136">
        <f t="shared" si="10"/>
        <v>0.05</v>
      </c>
      <c r="H136">
        <f t="shared" si="11"/>
        <v>1.55</v>
      </c>
    </row>
    <row r="137" spans="1:8" x14ac:dyDescent="0.25">
      <c r="A137" s="1">
        <v>38596</v>
      </c>
      <c r="B137" t="s">
        <v>77</v>
      </c>
      <c r="C137">
        <v>8</v>
      </c>
      <c r="D137">
        <f t="shared" si="8"/>
        <v>2</v>
      </c>
      <c r="E137" s="8">
        <f t="shared" si="9"/>
        <v>16</v>
      </c>
      <c r="F137">
        <f>SUMIF(B$2:$B137,B137,C$2:$C137)</f>
        <v>8</v>
      </c>
      <c r="G137">
        <f t="shared" si="10"/>
        <v>0</v>
      </c>
      <c r="H137">
        <f t="shared" si="11"/>
        <v>0</v>
      </c>
    </row>
    <row r="138" spans="1:8" x14ac:dyDescent="0.25">
      <c r="A138" s="1">
        <v>38599</v>
      </c>
      <c r="B138" t="s">
        <v>19</v>
      </c>
      <c r="C138">
        <v>63</v>
      </c>
      <c r="D138">
        <f t="shared" si="8"/>
        <v>2</v>
      </c>
      <c r="E138" s="8">
        <f t="shared" si="9"/>
        <v>126</v>
      </c>
      <c r="F138">
        <f>SUMIF(B$2:$B138,B138,C$2:$C138)</f>
        <v>195</v>
      </c>
      <c r="G138">
        <f t="shared" si="10"/>
        <v>0.05</v>
      </c>
      <c r="H138">
        <f t="shared" si="11"/>
        <v>3.1500000000000004</v>
      </c>
    </row>
    <row r="139" spans="1:8" x14ac:dyDescent="0.25">
      <c r="A139" s="1">
        <v>38602</v>
      </c>
      <c r="B139" t="s">
        <v>5</v>
      </c>
      <c r="C139">
        <v>368</v>
      </c>
      <c r="D139">
        <f t="shared" si="8"/>
        <v>2</v>
      </c>
      <c r="E139" s="8">
        <f t="shared" si="9"/>
        <v>736</v>
      </c>
      <c r="F139">
        <f>SUMIF(B$2:$B139,B139,C$2:$C139)</f>
        <v>1924</v>
      </c>
      <c r="G139">
        <f t="shared" si="10"/>
        <v>0.1</v>
      </c>
      <c r="H139">
        <f t="shared" si="11"/>
        <v>36.800000000000004</v>
      </c>
    </row>
    <row r="140" spans="1:8" x14ac:dyDescent="0.25">
      <c r="A140" s="1">
        <v>38603</v>
      </c>
      <c r="B140" t="s">
        <v>78</v>
      </c>
      <c r="C140">
        <v>106</v>
      </c>
      <c r="D140">
        <f t="shared" si="8"/>
        <v>2</v>
      </c>
      <c r="E140" s="8">
        <f t="shared" si="9"/>
        <v>212</v>
      </c>
      <c r="F140">
        <f>SUMIF(B$2:$B140,B140,C$2:$C140)</f>
        <v>106</v>
      </c>
      <c r="G140">
        <f t="shared" si="10"/>
        <v>0.05</v>
      </c>
      <c r="H140">
        <f t="shared" si="11"/>
        <v>5.3000000000000007</v>
      </c>
    </row>
    <row r="141" spans="1:8" x14ac:dyDescent="0.25">
      <c r="A141" s="1">
        <v>38604</v>
      </c>
      <c r="B141" t="s">
        <v>8</v>
      </c>
      <c r="C141">
        <v>47</v>
      </c>
      <c r="D141">
        <f t="shared" si="8"/>
        <v>2</v>
      </c>
      <c r="E141" s="8">
        <f t="shared" si="9"/>
        <v>94</v>
      </c>
      <c r="F141">
        <f>SUMIF(B$2:$B141,B141,C$2:$C141)</f>
        <v>85</v>
      </c>
      <c r="G141">
        <f t="shared" si="10"/>
        <v>0</v>
      </c>
      <c r="H141">
        <f t="shared" si="11"/>
        <v>0</v>
      </c>
    </row>
    <row r="142" spans="1:8" x14ac:dyDescent="0.25">
      <c r="A142" s="1">
        <v>38604</v>
      </c>
      <c r="B142" t="s">
        <v>50</v>
      </c>
      <c r="C142">
        <v>447</v>
      </c>
      <c r="D142">
        <f t="shared" si="8"/>
        <v>2</v>
      </c>
      <c r="E142" s="8">
        <f t="shared" si="9"/>
        <v>894</v>
      </c>
      <c r="F142">
        <f>SUMIF(B$2:$B142,B142,C$2:$C142)</f>
        <v>2017</v>
      </c>
      <c r="G142">
        <f t="shared" si="10"/>
        <v>0.1</v>
      </c>
      <c r="H142">
        <f t="shared" si="11"/>
        <v>44.7</v>
      </c>
    </row>
    <row r="143" spans="1:8" x14ac:dyDescent="0.25">
      <c r="A143" s="1">
        <v>38605</v>
      </c>
      <c r="B143" t="s">
        <v>69</v>
      </c>
      <c r="C143">
        <v>106</v>
      </c>
      <c r="D143">
        <f t="shared" si="8"/>
        <v>2</v>
      </c>
      <c r="E143" s="8">
        <f t="shared" si="9"/>
        <v>212</v>
      </c>
      <c r="F143">
        <f>SUMIF(B$2:$B143,B143,C$2:$C143)</f>
        <v>340</v>
      </c>
      <c r="G143">
        <f t="shared" si="10"/>
        <v>0.05</v>
      </c>
      <c r="H143">
        <f t="shared" si="11"/>
        <v>5.3000000000000007</v>
      </c>
    </row>
    <row r="144" spans="1:8" x14ac:dyDescent="0.25">
      <c r="A144" s="1">
        <v>38606</v>
      </c>
      <c r="B144" t="s">
        <v>79</v>
      </c>
      <c r="C144">
        <v>13</v>
      </c>
      <c r="D144">
        <f t="shared" si="8"/>
        <v>2</v>
      </c>
      <c r="E144" s="8">
        <f t="shared" si="9"/>
        <v>26</v>
      </c>
      <c r="F144">
        <f>SUMIF(B$2:$B144,B144,C$2:$C144)</f>
        <v>13</v>
      </c>
      <c r="G144">
        <f t="shared" si="10"/>
        <v>0</v>
      </c>
      <c r="H144">
        <f t="shared" si="11"/>
        <v>0</v>
      </c>
    </row>
    <row r="145" spans="1:8" x14ac:dyDescent="0.25">
      <c r="A145" s="1">
        <v>38606</v>
      </c>
      <c r="B145" t="s">
        <v>52</v>
      </c>
      <c r="C145">
        <v>89</v>
      </c>
      <c r="D145">
        <f t="shared" si="8"/>
        <v>2</v>
      </c>
      <c r="E145" s="8">
        <f t="shared" si="9"/>
        <v>178</v>
      </c>
      <c r="F145">
        <f>SUMIF(B$2:$B145,B145,C$2:$C145)</f>
        <v>135</v>
      </c>
      <c r="G145">
        <f t="shared" si="10"/>
        <v>0.05</v>
      </c>
      <c r="H145">
        <f t="shared" si="11"/>
        <v>4.45</v>
      </c>
    </row>
    <row r="146" spans="1:8" x14ac:dyDescent="0.25">
      <c r="A146" s="1">
        <v>38606</v>
      </c>
      <c r="B146" t="s">
        <v>31</v>
      </c>
      <c r="C146">
        <v>105</v>
      </c>
      <c r="D146">
        <f t="shared" si="8"/>
        <v>2</v>
      </c>
      <c r="E146" s="8">
        <f t="shared" si="9"/>
        <v>210</v>
      </c>
      <c r="F146">
        <f>SUMIF(B$2:$B146,B146,C$2:$C146)</f>
        <v>301</v>
      </c>
      <c r="G146">
        <f t="shared" si="10"/>
        <v>0.05</v>
      </c>
      <c r="H146">
        <f t="shared" si="11"/>
        <v>5.25</v>
      </c>
    </row>
    <row r="147" spans="1:8" x14ac:dyDescent="0.25">
      <c r="A147" s="1">
        <v>38606</v>
      </c>
      <c r="B147" t="s">
        <v>7</v>
      </c>
      <c r="C147">
        <v>147</v>
      </c>
      <c r="D147">
        <f t="shared" si="8"/>
        <v>2</v>
      </c>
      <c r="E147" s="8">
        <f t="shared" si="9"/>
        <v>294</v>
      </c>
      <c r="F147">
        <f>SUMIF(B$2:$B147,B147,C$2:$C147)</f>
        <v>2443</v>
      </c>
      <c r="G147">
        <f t="shared" si="10"/>
        <v>0.1</v>
      </c>
      <c r="H147">
        <f t="shared" si="11"/>
        <v>14.700000000000001</v>
      </c>
    </row>
    <row r="148" spans="1:8" x14ac:dyDescent="0.25">
      <c r="A148" s="1">
        <v>38608</v>
      </c>
      <c r="B148" t="s">
        <v>9</v>
      </c>
      <c r="C148">
        <v>309</v>
      </c>
      <c r="D148">
        <f t="shared" si="8"/>
        <v>2</v>
      </c>
      <c r="E148" s="8">
        <f t="shared" si="9"/>
        <v>618</v>
      </c>
      <c r="F148">
        <f>SUMIF(B$2:$B148,B148,C$2:$C148)</f>
        <v>1721</v>
      </c>
      <c r="G148">
        <f t="shared" si="10"/>
        <v>0.1</v>
      </c>
      <c r="H148">
        <f t="shared" si="11"/>
        <v>30.900000000000002</v>
      </c>
    </row>
    <row r="149" spans="1:8" x14ac:dyDescent="0.25">
      <c r="A149" s="1">
        <v>38610</v>
      </c>
      <c r="B149" t="s">
        <v>28</v>
      </c>
      <c r="C149">
        <v>47</v>
      </c>
      <c r="D149">
        <f t="shared" si="8"/>
        <v>2</v>
      </c>
      <c r="E149" s="8">
        <f t="shared" si="9"/>
        <v>94</v>
      </c>
      <c r="F149">
        <f>SUMIF(B$2:$B149,B149,C$2:$C149)</f>
        <v>299</v>
      </c>
      <c r="G149">
        <f t="shared" si="10"/>
        <v>0.05</v>
      </c>
      <c r="H149">
        <f t="shared" si="11"/>
        <v>2.35</v>
      </c>
    </row>
    <row r="150" spans="1:8" x14ac:dyDescent="0.25">
      <c r="A150" s="1">
        <v>38612</v>
      </c>
      <c r="B150" t="s">
        <v>50</v>
      </c>
      <c r="C150">
        <v>404</v>
      </c>
      <c r="D150">
        <f t="shared" si="8"/>
        <v>2</v>
      </c>
      <c r="E150" s="8">
        <f t="shared" si="9"/>
        <v>808</v>
      </c>
      <c r="F150">
        <f>SUMIF(B$2:$B150,B150,C$2:$C150)</f>
        <v>2421</v>
      </c>
      <c r="G150">
        <f t="shared" si="10"/>
        <v>0.1</v>
      </c>
      <c r="H150">
        <f t="shared" si="11"/>
        <v>40.400000000000006</v>
      </c>
    </row>
    <row r="151" spans="1:8" x14ac:dyDescent="0.25">
      <c r="A151" s="1">
        <v>38612</v>
      </c>
      <c r="B151" t="s">
        <v>80</v>
      </c>
      <c r="C151">
        <v>39</v>
      </c>
      <c r="D151">
        <f t="shared" si="8"/>
        <v>2</v>
      </c>
      <c r="E151" s="8">
        <f t="shared" si="9"/>
        <v>78</v>
      </c>
      <c r="F151">
        <f>SUMIF(B$2:$B151,B151,C$2:$C151)</f>
        <v>39</v>
      </c>
      <c r="G151">
        <f t="shared" si="10"/>
        <v>0</v>
      </c>
      <c r="H151">
        <f t="shared" si="11"/>
        <v>0</v>
      </c>
    </row>
    <row r="152" spans="1:8" x14ac:dyDescent="0.25">
      <c r="A152" s="1">
        <v>38612</v>
      </c>
      <c r="B152" t="s">
        <v>12</v>
      </c>
      <c r="C152">
        <v>61</v>
      </c>
      <c r="D152">
        <f t="shared" si="8"/>
        <v>2</v>
      </c>
      <c r="E152" s="8">
        <f t="shared" si="9"/>
        <v>122</v>
      </c>
      <c r="F152">
        <f>SUMIF(B$2:$B152,B152,C$2:$C152)</f>
        <v>282</v>
      </c>
      <c r="G152">
        <f t="shared" si="10"/>
        <v>0.05</v>
      </c>
      <c r="H152">
        <f t="shared" si="11"/>
        <v>3.0500000000000003</v>
      </c>
    </row>
    <row r="153" spans="1:8" x14ac:dyDescent="0.25">
      <c r="A153" s="1">
        <v>38615</v>
      </c>
      <c r="B153" t="s">
        <v>66</v>
      </c>
      <c r="C153">
        <v>89</v>
      </c>
      <c r="D153">
        <f t="shared" si="8"/>
        <v>2</v>
      </c>
      <c r="E153" s="8">
        <f t="shared" si="9"/>
        <v>178</v>
      </c>
      <c r="F153">
        <f>SUMIF(B$2:$B153,B153,C$2:$C153)</f>
        <v>278</v>
      </c>
      <c r="G153">
        <f t="shared" si="10"/>
        <v>0.05</v>
      </c>
      <c r="H153">
        <f t="shared" si="11"/>
        <v>4.45</v>
      </c>
    </row>
    <row r="154" spans="1:8" x14ac:dyDescent="0.25">
      <c r="A154" s="1">
        <v>38617</v>
      </c>
      <c r="B154" t="s">
        <v>23</v>
      </c>
      <c r="C154">
        <v>127</v>
      </c>
      <c r="D154">
        <f t="shared" si="8"/>
        <v>2</v>
      </c>
      <c r="E154" s="8">
        <f t="shared" si="9"/>
        <v>254</v>
      </c>
      <c r="F154">
        <f>SUMIF(B$2:$B154,B154,C$2:$C154)</f>
        <v>320</v>
      </c>
      <c r="G154">
        <f t="shared" si="10"/>
        <v>0.05</v>
      </c>
      <c r="H154">
        <f t="shared" si="11"/>
        <v>6.3500000000000005</v>
      </c>
    </row>
    <row r="155" spans="1:8" x14ac:dyDescent="0.25">
      <c r="A155" s="1">
        <v>38620</v>
      </c>
      <c r="B155" t="s">
        <v>18</v>
      </c>
      <c r="C155">
        <v>81</v>
      </c>
      <c r="D155">
        <f t="shared" si="8"/>
        <v>2</v>
      </c>
      <c r="E155" s="8">
        <f t="shared" si="9"/>
        <v>162</v>
      </c>
      <c r="F155">
        <f>SUMIF(B$2:$B155,B155,C$2:$C155)</f>
        <v>431</v>
      </c>
      <c r="G155">
        <f t="shared" si="10"/>
        <v>0.05</v>
      </c>
      <c r="H155">
        <f t="shared" si="11"/>
        <v>4.05</v>
      </c>
    </row>
    <row r="156" spans="1:8" x14ac:dyDescent="0.25">
      <c r="A156" s="1">
        <v>38623</v>
      </c>
      <c r="B156" t="s">
        <v>45</v>
      </c>
      <c r="C156">
        <v>433</v>
      </c>
      <c r="D156">
        <f t="shared" si="8"/>
        <v>2</v>
      </c>
      <c r="E156" s="8">
        <f t="shared" si="9"/>
        <v>866</v>
      </c>
      <c r="F156">
        <f>SUMIF(B$2:$B156,B156,C$2:$C156)</f>
        <v>1438</v>
      </c>
      <c r="G156">
        <f t="shared" si="10"/>
        <v>0.1</v>
      </c>
      <c r="H156">
        <f t="shared" si="11"/>
        <v>43.300000000000004</v>
      </c>
    </row>
    <row r="157" spans="1:8" x14ac:dyDescent="0.25">
      <c r="A157" s="1">
        <v>38623</v>
      </c>
      <c r="B157" t="s">
        <v>9</v>
      </c>
      <c r="C157">
        <v>284</v>
      </c>
      <c r="D157">
        <f t="shared" si="8"/>
        <v>2</v>
      </c>
      <c r="E157" s="8">
        <f t="shared" si="9"/>
        <v>568</v>
      </c>
      <c r="F157">
        <f>SUMIF(B$2:$B157,B157,C$2:$C157)</f>
        <v>2005</v>
      </c>
      <c r="G157">
        <f t="shared" si="10"/>
        <v>0.1</v>
      </c>
      <c r="H157">
        <f t="shared" si="11"/>
        <v>28.400000000000002</v>
      </c>
    </row>
    <row r="158" spans="1:8" x14ac:dyDescent="0.25">
      <c r="A158" s="1">
        <v>38624</v>
      </c>
      <c r="B158" t="s">
        <v>6</v>
      </c>
      <c r="C158">
        <v>122</v>
      </c>
      <c r="D158">
        <f t="shared" si="8"/>
        <v>2</v>
      </c>
      <c r="E158" s="8">
        <f t="shared" si="9"/>
        <v>244</v>
      </c>
      <c r="F158">
        <f>SUMIF(B$2:$B158,B158,C$2:$C158)</f>
        <v>471</v>
      </c>
      <c r="G158">
        <f t="shared" si="10"/>
        <v>0.05</v>
      </c>
      <c r="H158">
        <f t="shared" si="11"/>
        <v>6.1000000000000005</v>
      </c>
    </row>
    <row r="159" spans="1:8" x14ac:dyDescent="0.25">
      <c r="A159" s="1">
        <v>38626</v>
      </c>
      <c r="B159" t="s">
        <v>80</v>
      </c>
      <c r="C159">
        <v>193</v>
      </c>
      <c r="D159">
        <f t="shared" si="8"/>
        <v>2</v>
      </c>
      <c r="E159" s="8">
        <f t="shared" si="9"/>
        <v>386</v>
      </c>
      <c r="F159">
        <f>SUMIF(B$2:$B159,B159,C$2:$C159)</f>
        <v>232</v>
      </c>
      <c r="G159">
        <f t="shared" si="10"/>
        <v>0.05</v>
      </c>
      <c r="H159">
        <f t="shared" si="11"/>
        <v>9.65</v>
      </c>
    </row>
    <row r="160" spans="1:8" x14ac:dyDescent="0.25">
      <c r="A160" s="1">
        <v>38628</v>
      </c>
      <c r="B160" t="s">
        <v>28</v>
      </c>
      <c r="C160">
        <v>118</v>
      </c>
      <c r="D160">
        <f t="shared" si="8"/>
        <v>2</v>
      </c>
      <c r="E160" s="8">
        <f t="shared" si="9"/>
        <v>236</v>
      </c>
      <c r="F160">
        <f>SUMIF(B$2:$B160,B160,C$2:$C160)</f>
        <v>417</v>
      </c>
      <c r="G160">
        <f t="shared" si="10"/>
        <v>0.05</v>
      </c>
      <c r="H160">
        <f t="shared" si="11"/>
        <v>5.9</v>
      </c>
    </row>
    <row r="161" spans="1:8" x14ac:dyDescent="0.25">
      <c r="A161" s="1">
        <v>38629</v>
      </c>
      <c r="B161" t="s">
        <v>5</v>
      </c>
      <c r="C161">
        <v>173</v>
      </c>
      <c r="D161">
        <f t="shared" si="8"/>
        <v>2</v>
      </c>
      <c r="E161" s="8">
        <f t="shared" si="9"/>
        <v>346</v>
      </c>
      <c r="F161">
        <f>SUMIF(B$2:$B161,B161,C$2:$C161)</f>
        <v>2097</v>
      </c>
      <c r="G161">
        <f t="shared" si="10"/>
        <v>0.1</v>
      </c>
      <c r="H161">
        <f t="shared" si="11"/>
        <v>17.3</v>
      </c>
    </row>
    <row r="162" spans="1:8" x14ac:dyDescent="0.25">
      <c r="A162" s="1">
        <v>38632</v>
      </c>
      <c r="B162" t="s">
        <v>22</v>
      </c>
      <c r="C162">
        <v>392</v>
      </c>
      <c r="D162">
        <f t="shared" si="8"/>
        <v>2</v>
      </c>
      <c r="E162" s="8">
        <f t="shared" si="9"/>
        <v>784</v>
      </c>
      <c r="F162">
        <f>SUMIF(B$2:$B162,B162,C$2:$C162)</f>
        <v>2411</v>
      </c>
      <c r="G162">
        <f t="shared" si="10"/>
        <v>0.1</v>
      </c>
      <c r="H162">
        <f t="shared" si="11"/>
        <v>39.200000000000003</v>
      </c>
    </row>
    <row r="163" spans="1:8" x14ac:dyDescent="0.25">
      <c r="A163" s="1">
        <v>38633</v>
      </c>
      <c r="B163" t="s">
        <v>16</v>
      </c>
      <c r="C163">
        <v>8</v>
      </c>
      <c r="D163">
        <f t="shared" si="8"/>
        <v>2</v>
      </c>
      <c r="E163" s="8">
        <f t="shared" si="9"/>
        <v>16</v>
      </c>
      <c r="F163">
        <f>SUMIF(B$2:$B163,B163,C$2:$C163)</f>
        <v>14</v>
      </c>
      <c r="G163">
        <f t="shared" si="10"/>
        <v>0</v>
      </c>
      <c r="H163">
        <f t="shared" si="11"/>
        <v>0</v>
      </c>
    </row>
    <row r="164" spans="1:8" x14ac:dyDescent="0.25">
      <c r="A164" s="1">
        <v>38638</v>
      </c>
      <c r="B164" t="s">
        <v>28</v>
      </c>
      <c r="C164">
        <v>132</v>
      </c>
      <c r="D164">
        <f t="shared" si="8"/>
        <v>2</v>
      </c>
      <c r="E164" s="8">
        <f t="shared" si="9"/>
        <v>264</v>
      </c>
      <c r="F164">
        <f>SUMIF(B$2:$B164,B164,C$2:$C164)</f>
        <v>549</v>
      </c>
      <c r="G164">
        <f t="shared" si="10"/>
        <v>0.05</v>
      </c>
      <c r="H164">
        <f t="shared" si="11"/>
        <v>6.6000000000000005</v>
      </c>
    </row>
    <row r="165" spans="1:8" x14ac:dyDescent="0.25">
      <c r="A165" s="1">
        <v>38638</v>
      </c>
      <c r="B165" t="s">
        <v>8</v>
      </c>
      <c r="C165">
        <v>76</v>
      </c>
      <c r="D165">
        <f t="shared" si="8"/>
        <v>2</v>
      </c>
      <c r="E165" s="8">
        <f t="shared" si="9"/>
        <v>152</v>
      </c>
      <c r="F165">
        <f>SUMIF(B$2:$B165,B165,C$2:$C165)</f>
        <v>161</v>
      </c>
      <c r="G165">
        <f t="shared" si="10"/>
        <v>0.05</v>
      </c>
      <c r="H165">
        <f t="shared" si="11"/>
        <v>3.8000000000000003</v>
      </c>
    </row>
    <row r="166" spans="1:8" x14ac:dyDescent="0.25">
      <c r="A166" s="1">
        <v>38639</v>
      </c>
      <c r="B166" t="s">
        <v>81</v>
      </c>
      <c r="C166">
        <v>17</v>
      </c>
      <c r="D166">
        <f t="shared" si="8"/>
        <v>2</v>
      </c>
      <c r="E166" s="8">
        <f t="shared" si="9"/>
        <v>34</v>
      </c>
      <c r="F166">
        <f>SUMIF(B$2:$B166,B166,C$2:$C166)</f>
        <v>17</v>
      </c>
      <c r="G166">
        <f t="shared" si="10"/>
        <v>0</v>
      </c>
      <c r="H166">
        <f t="shared" si="11"/>
        <v>0</v>
      </c>
    </row>
    <row r="167" spans="1:8" x14ac:dyDescent="0.25">
      <c r="A167" s="1">
        <v>38640</v>
      </c>
      <c r="B167" t="s">
        <v>82</v>
      </c>
      <c r="C167">
        <v>17</v>
      </c>
      <c r="D167">
        <f t="shared" si="8"/>
        <v>2</v>
      </c>
      <c r="E167" s="8">
        <f t="shared" si="9"/>
        <v>34</v>
      </c>
      <c r="F167">
        <f>SUMIF(B$2:$B167,B167,C$2:$C167)</f>
        <v>17</v>
      </c>
      <c r="G167">
        <f t="shared" si="10"/>
        <v>0</v>
      </c>
      <c r="H167">
        <f t="shared" si="11"/>
        <v>0</v>
      </c>
    </row>
    <row r="168" spans="1:8" x14ac:dyDescent="0.25">
      <c r="A168" s="1">
        <v>38643</v>
      </c>
      <c r="B168" t="s">
        <v>83</v>
      </c>
      <c r="C168">
        <v>2</v>
      </c>
      <c r="D168">
        <f t="shared" si="8"/>
        <v>2</v>
      </c>
      <c r="E168" s="8">
        <f t="shared" si="9"/>
        <v>4</v>
      </c>
      <c r="F168">
        <f>SUMIF(B$2:$B168,B168,C$2:$C168)</f>
        <v>2</v>
      </c>
      <c r="G168">
        <f t="shared" si="10"/>
        <v>0</v>
      </c>
      <c r="H168">
        <f t="shared" si="11"/>
        <v>0</v>
      </c>
    </row>
    <row r="169" spans="1:8" x14ac:dyDescent="0.25">
      <c r="A169" s="1">
        <v>38645</v>
      </c>
      <c r="B169" t="s">
        <v>19</v>
      </c>
      <c r="C169">
        <v>125</v>
      </c>
      <c r="D169">
        <f t="shared" si="8"/>
        <v>2</v>
      </c>
      <c r="E169" s="8">
        <f t="shared" si="9"/>
        <v>250</v>
      </c>
      <c r="F169">
        <f>SUMIF(B$2:$B169,B169,C$2:$C169)</f>
        <v>320</v>
      </c>
      <c r="G169">
        <f t="shared" si="10"/>
        <v>0.05</v>
      </c>
      <c r="H169">
        <f t="shared" si="11"/>
        <v>6.25</v>
      </c>
    </row>
    <row r="170" spans="1:8" x14ac:dyDescent="0.25">
      <c r="A170" s="1">
        <v>38646</v>
      </c>
      <c r="B170" t="s">
        <v>50</v>
      </c>
      <c r="C170">
        <v>234</v>
      </c>
      <c r="D170">
        <f t="shared" si="8"/>
        <v>2</v>
      </c>
      <c r="E170" s="8">
        <f t="shared" si="9"/>
        <v>468</v>
      </c>
      <c r="F170">
        <f>SUMIF(B$2:$B170,B170,C$2:$C170)</f>
        <v>2655</v>
      </c>
      <c r="G170">
        <f t="shared" si="10"/>
        <v>0.1</v>
      </c>
      <c r="H170">
        <f t="shared" si="11"/>
        <v>23.400000000000002</v>
      </c>
    </row>
    <row r="171" spans="1:8" x14ac:dyDescent="0.25">
      <c r="A171" s="1">
        <v>38652</v>
      </c>
      <c r="B171" t="s">
        <v>69</v>
      </c>
      <c r="C171">
        <v>53</v>
      </c>
      <c r="D171">
        <f t="shared" si="8"/>
        <v>2</v>
      </c>
      <c r="E171" s="8">
        <f t="shared" si="9"/>
        <v>106</v>
      </c>
      <c r="F171">
        <f>SUMIF(B$2:$B171,B171,C$2:$C171)</f>
        <v>393</v>
      </c>
      <c r="G171">
        <f t="shared" si="10"/>
        <v>0.05</v>
      </c>
      <c r="H171">
        <f t="shared" si="11"/>
        <v>2.6500000000000004</v>
      </c>
    </row>
    <row r="172" spans="1:8" x14ac:dyDescent="0.25">
      <c r="A172" s="1">
        <v>38653</v>
      </c>
      <c r="B172" t="s">
        <v>37</v>
      </c>
      <c r="C172">
        <v>165</v>
      </c>
      <c r="D172">
        <f t="shared" si="8"/>
        <v>2</v>
      </c>
      <c r="E172" s="8">
        <f t="shared" si="9"/>
        <v>330</v>
      </c>
      <c r="F172">
        <f>SUMIF(B$2:$B172,B172,C$2:$C172)</f>
        <v>374</v>
      </c>
      <c r="G172">
        <f t="shared" si="10"/>
        <v>0.05</v>
      </c>
      <c r="H172">
        <f t="shared" si="11"/>
        <v>8.25</v>
      </c>
    </row>
    <row r="173" spans="1:8" x14ac:dyDescent="0.25">
      <c r="A173" s="1">
        <v>38653</v>
      </c>
      <c r="B173" t="s">
        <v>10</v>
      </c>
      <c r="C173">
        <v>177</v>
      </c>
      <c r="D173">
        <f t="shared" si="8"/>
        <v>2</v>
      </c>
      <c r="E173" s="8">
        <f t="shared" si="9"/>
        <v>354</v>
      </c>
      <c r="F173">
        <f>SUMIF(B$2:$B173,B173,C$2:$C173)</f>
        <v>464</v>
      </c>
      <c r="G173">
        <f t="shared" si="10"/>
        <v>0.05</v>
      </c>
      <c r="H173">
        <f t="shared" si="11"/>
        <v>8.85</v>
      </c>
    </row>
    <row r="174" spans="1:8" x14ac:dyDescent="0.25">
      <c r="A174" s="1">
        <v>38655</v>
      </c>
      <c r="B174" t="s">
        <v>18</v>
      </c>
      <c r="C174">
        <v>103</v>
      </c>
      <c r="D174">
        <f t="shared" si="8"/>
        <v>2</v>
      </c>
      <c r="E174" s="8">
        <f t="shared" si="9"/>
        <v>206</v>
      </c>
      <c r="F174">
        <f>SUMIF(B$2:$B174,B174,C$2:$C174)</f>
        <v>534</v>
      </c>
      <c r="G174">
        <f t="shared" si="10"/>
        <v>0.05</v>
      </c>
      <c r="H174">
        <f t="shared" si="11"/>
        <v>5.15</v>
      </c>
    </row>
    <row r="175" spans="1:8" x14ac:dyDescent="0.25">
      <c r="A175" s="1">
        <v>38657</v>
      </c>
      <c r="B175" t="s">
        <v>84</v>
      </c>
      <c r="C175">
        <v>2</v>
      </c>
      <c r="D175">
        <f t="shared" si="8"/>
        <v>2</v>
      </c>
      <c r="E175" s="8">
        <f t="shared" si="9"/>
        <v>4</v>
      </c>
      <c r="F175">
        <f>SUMIF(B$2:$B175,B175,C$2:$C175)</f>
        <v>2</v>
      </c>
      <c r="G175">
        <f t="shared" si="10"/>
        <v>0</v>
      </c>
      <c r="H175">
        <f t="shared" si="11"/>
        <v>0</v>
      </c>
    </row>
    <row r="176" spans="1:8" x14ac:dyDescent="0.25">
      <c r="A176" s="1">
        <v>38657</v>
      </c>
      <c r="B176" t="s">
        <v>9</v>
      </c>
      <c r="C176">
        <v>279</v>
      </c>
      <c r="D176">
        <f t="shared" si="8"/>
        <v>2</v>
      </c>
      <c r="E176" s="8">
        <f t="shared" si="9"/>
        <v>558</v>
      </c>
      <c r="F176">
        <f>SUMIF(B$2:$B176,B176,C$2:$C176)</f>
        <v>2284</v>
      </c>
      <c r="G176">
        <f t="shared" si="10"/>
        <v>0.1</v>
      </c>
      <c r="H176">
        <f t="shared" si="11"/>
        <v>27.900000000000002</v>
      </c>
    </row>
    <row r="177" spans="1:8" x14ac:dyDescent="0.25">
      <c r="A177" s="1">
        <v>38662</v>
      </c>
      <c r="B177" t="s">
        <v>30</v>
      </c>
      <c r="C177">
        <v>185</v>
      </c>
      <c r="D177">
        <f t="shared" si="8"/>
        <v>2</v>
      </c>
      <c r="E177" s="8">
        <f t="shared" si="9"/>
        <v>370</v>
      </c>
      <c r="F177">
        <f>SUMIF(B$2:$B177,B177,C$2:$C177)</f>
        <v>531</v>
      </c>
      <c r="G177">
        <f t="shared" si="10"/>
        <v>0.05</v>
      </c>
      <c r="H177">
        <f t="shared" si="11"/>
        <v>9.25</v>
      </c>
    </row>
    <row r="178" spans="1:8" x14ac:dyDescent="0.25">
      <c r="A178" s="1">
        <v>38663</v>
      </c>
      <c r="B178" t="s">
        <v>7</v>
      </c>
      <c r="C178">
        <v>434</v>
      </c>
      <c r="D178">
        <f t="shared" si="8"/>
        <v>2</v>
      </c>
      <c r="E178" s="8">
        <f t="shared" si="9"/>
        <v>868</v>
      </c>
      <c r="F178">
        <f>SUMIF(B$2:$B178,B178,C$2:$C178)</f>
        <v>2877</v>
      </c>
      <c r="G178">
        <f t="shared" si="10"/>
        <v>0.1</v>
      </c>
      <c r="H178">
        <f t="shared" si="11"/>
        <v>43.400000000000006</v>
      </c>
    </row>
    <row r="179" spans="1:8" x14ac:dyDescent="0.25">
      <c r="A179" s="1">
        <v>38667</v>
      </c>
      <c r="B179" t="s">
        <v>85</v>
      </c>
      <c r="C179">
        <v>10</v>
      </c>
      <c r="D179">
        <f t="shared" si="8"/>
        <v>2</v>
      </c>
      <c r="E179" s="8">
        <f t="shared" si="9"/>
        <v>20</v>
      </c>
      <c r="F179">
        <f>SUMIF(B$2:$B179,B179,C$2:$C179)</f>
        <v>10</v>
      </c>
      <c r="G179">
        <f t="shared" si="10"/>
        <v>0</v>
      </c>
      <c r="H179">
        <f t="shared" si="11"/>
        <v>0</v>
      </c>
    </row>
    <row r="180" spans="1:8" x14ac:dyDescent="0.25">
      <c r="A180" s="1">
        <v>38669</v>
      </c>
      <c r="B180" t="s">
        <v>86</v>
      </c>
      <c r="C180">
        <v>9</v>
      </c>
      <c r="D180">
        <f t="shared" si="8"/>
        <v>2</v>
      </c>
      <c r="E180" s="8">
        <f t="shared" si="9"/>
        <v>18</v>
      </c>
      <c r="F180">
        <f>SUMIF(B$2:$B180,B180,C$2:$C180)</f>
        <v>9</v>
      </c>
      <c r="G180">
        <f t="shared" si="10"/>
        <v>0</v>
      </c>
      <c r="H180">
        <f t="shared" si="11"/>
        <v>0</v>
      </c>
    </row>
    <row r="181" spans="1:8" x14ac:dyDescent="0.25">
      <c r="A181" s="1">
        <v>38670</v>
      </c>
      <c r="B181" t="s">
        <v>24</v>
      </c>
      <c r="C181">
        <v>383</v>
      </c>
      <c r="D181">
        <f t="shared" si="8"/>
        <v>2</v>
      </c>
      <c r="E181" s="8">
        <f t="shared" si="9"/>
        <v>766</v>
      </c>
      <c r="F181">
        <f>SUMIF(B$2:$B181,B181,C$2:$C181)</f>
        <v>587</v>
      </c>
      <c r="G181">
        <f t="shared" si="10"/>
        <v>0.05</v>
      </c>
      <c r="H181">
        <f t="shared" si="11"/>
        <v>19.150000000000002</v>
      </c>
    </row>
    <row r="182" spans="1:8" x14ac:dyDescent="0.25">
      <c r="A182" s="1">
        <v>38670</v>
      </c>
      <c r="B182" t="s">
        <v>30</v>
      </c>
      <c r="C182">
        <v>189</v>
      </c>
      <c r="D182">
        <f t="shared" si="8"/>
        <v>2</v>
      </c>
      <c r="E182" s="8">
        <f t="shared" si="9"/>
        <v>378</v>
      </c>
      <c r="F182">
        <f>SUMIF(B$2:$B182,B182,C$2:$C182)</f>
        <v>720</v>
      </c>
      <c r="G182">
        <f t="shared" si="10"/>
        <v>0.05</v>
      </c>
      <c r="H182">
        <f t="shared" si="11"/>
        <v>9.4500000000000011</v>
      </c>
    </row>
    <row r="183" spans="1:8" x14ac:dyDescent="0.25">
      <c r="A183" s="1">
        <v>38672</v>
      </c>
      <c r="B183" t="s">
        <v>12</v>
      </c>
      <c r="C183">
        <v>161</v>
      </c>
      <c r="D183">
        <f t="shared" si="8"/>
        <v>2</v>
      </c>
      <c r="E183" s="8">
        <f t="shared" si="9"/>
        <v>322</v>
      </c>
      <c r="F183">
        <f>SUMIF(B$2:$B183,B183,C$2:$C183)</f>
        <v>443</v>
      </c>
      <c r="G183">
        <f t="shared" si="10"/>
        <v>0.05</v>
      </c>
      <c r="H183">
        <f t="shared" si="11"/>
        <v>8.0500000000000007</v>
      </c>
    </row>
    <row r="184" spans="1:8" x14ac:dyDescent="0.25">
      <c r="A184" s="1">
        <v>38672</v>
      </c>
      <c r="B184" t="s">
        <v>63</v>
      </c>
      <c r="C184">
        <v>115</v>
      </c>
      <c r="D184">
        <f t="shared" si="8"/>
        <v>2</v>
      </c>
      <c r="E184" s="8">
        <f t="shared" si="9"/>
        <v>230</v>
      </c>
      <c r="F184">
        <f>SUMIF(B$2:$B184,B184,C$2:$C184)</f>
        <v>252</v>
      </c>
      <c r="G184">
        <f t="shared" si="10"/>
        <v>0.05</v>
      </c>
      <c r="H184">
        <f t="shared" si="11"/>
        <v>5.75</v>
      </c>
    </row>
    <row r="185" spans="1:8" x14ac:dyDescent="0.25">
      <c r="A185" s="1">
        <v>38674</v>
      </c>
      <c r="B185" t="s">
        <v>69</v>
      </c>
      <c r="C185">
        <v>58</v>
      </c>
      <c r="D185">
        <f t="shared" si="8"/>
        <v>2</v>
      </c>
      <c r="E185" s="8">
        <f t="shared" si="9"/>
        <v>116</v>
      </c>
      <c r="F185">
        <f>SUMIF(B$2:$B185,B185,C$2:$C185)</f>
        <v>451</v>
      </c>
      <c r="G185">
        <f t="shared" si="10"/>
        <v>0.05</v>
      </c>
      <c r="H185">
        <f t="shared" si="11"/>
        <v>2.9000000000000004</v>
      </c>
    </row>
    <row r="186" spans="1:8" x14ac:dyDescent="0.25">
      <c r="A186" s="1">
        <v>38674</v>
      </c>
      <c r="B186" t="s">
        <v>87</v>
      </c>
      <c r="C186">
        <v>16</v>
      </c>
      <c r="D186">
        <f t="shared" si="8"/>
        <v>2</v>
      </c>
      <c r="E186" s="8">
        <f t="shared" si="9"/>
        <v>32</v>
      </c>
      <c r="F186">
        <f>SUMIF(B$2:$B186,B186,C$2:$C186)</f>
        <v>16</v>
      </c>
      <c r="G186">
        <f t="shared" si="10"/>
        <v>0</v>
      </c>
      <c r="H186">
        <f t="shared" si="11"/>
        <v>0</v>
      </c>
    </row>
    <row r="187" spans="1:8" x14ac:dyDescent="0.25">
      <c r="A187" s="1">
        <v>38675</v>
      </c>
      <c r="B187" t="s">
        <v>53</v>
      </c>
      <c r="C187">
        <v>17</v>
      </c>
      <c r="D187">
        <f t="shared" si="8"/>
        <v>2</v>
      </c>
      <c r="E187" s="8">
        <f t="shared" si="9"/>
        <v>34</v>
      </c>
      <c r="F187">
        <f>SUMIF(B$2:$B187,B187,C$2:$C187)</f>
        <v>19</v>
      </c>
      <c r="G187">
        <f t="shared" si="10"/>
        <v>0</v>
      </c>
      <c r="H187">
        <f t="shared" si="11"/>
        <v>0</v>
      </c>
    </row>
    <row r="188" spans="1:8" x14ac:dyDescent="0.25">
      <c r="A188" s="1">
        <v>38676</v>
      </c>
      <c r="B188" t="s">
        <v>5</v>
      </c>
      <c r="C188">
        <v>177</v>
      </c>
      <c r="D188">
        <f t="shared" si="8"/>
        <v>2</v>
      </c>
      <c r="E188" s="8">
        <f t="shared" si="9"/>
        <v>354</v>
      </c>
      <c r="F188">
        <f>SUMIF(B$2:$B188,B188,C$2:$C188)</f>
        <v>2274</v>
      </c>
      <c r="G188">
        <f t="shared" si="10"/>
        <v>0.1</v>
      </c>
      <c r="H188">
        <f t="shared" si="11"/>
        <v>17.7</v>
      </c>
    </row>
    <row r="189" spans="1:8" x14ac:dyDescent="0.25">
      <c r="A189" s="1">
        <v>38677</v>
      </c>
      <c r="B189" t="s">
        <v>78</v>
      </c>
      <c r="C189">
        <v>33</v>
      </c>
      <c r="D189">
        <f t="shared" si="8"/>
        <v>2</v>
      </c>
      <c r="E189" s="8">
        <f t="shared" si="9"/>
        <v>66</v>
      </c>
      <c r="F189">
        <f>SUMIF(B$2:$B189,B189,C$2:$C189)</f>
        <v>139</v>
      </c>
      <c r="G189">
        <f t="shared" si="10"/>
        <v>0.05</v>
      </c>
      <c r="H189">
        <f t="shared" si="11"/>
        <v>1.6500000000000001</v>
      </c>
    </row>
    <row r="190" spans="1:8" x14ac:dyDescent="0.25">
      <c r="A190" s="1">
        <v>38680</v>
      </c>
      <c r="B190" t="s">
        <v>18</v>
      </c>
      <c r="C190">
        <v>60</v>
      </c>
      <c r="D190">
        <f t="shared" si="8"/>
        <v>2</v>
      </c>
      <c r="E190" s="8">
        <f t="shared" si="9"/>
        <v>120</v>
      </c>
      <c r="F190">
        <f>SUMIF(B$2:$B190,B190,C$2:$C190)</f>
        <v>594</v>
      </c>
      <c r="G190">
        <f t="shared" si="10"/>
        <v>0.05</v>
      </c>
      <c r="H190">
        <f t="shared" si="11"/>
        <v>3</v>
      </c>
    </row>
    <row r="191" spans="1:8" x14ac:dyDescent="0.25">
      <c r="A191" s="1">
        <v>38682</v>
      </c>
      <c r="B191" t="s">
        <v>88</v>
      </c>
      <c r="C191">
        <v>8</v>
      </c>
      <c r="D191">
        <f t="shared" si="8"/>
        <v>2</v>
      </c>
      <c r="E191" s="8">
        <f t="shared" si="9"/>
        <v>16</v>
      </c>
      <c r="F191">
        <f>SUMIF(B$2:$B191,B191,C$2:$C191)</f>
        <v>8</v>
      </c>
      <c r="G191">
        <f t="shared" si="10"/>
        <v>0</v>
      </c>
      <c r="H191">
        <f t="shared" si="11"/>
        <v>0</v>
      </c>
    </row>
    <row r="192" spans="1:8" x14ac:dyDescent="0.25">
      <c r="A192" s="1">
        <v>38687</v>
      </c>
      <c r="B192" t="s">
        <v>9</v>
      </c>
      <c r="C192">
        <v>317</v>
      </c>
      <c r="D192">
        <f t="shared" si="8"/>
        <v>2</v>
      </c>
      <c r="E192" s="8">
        <f t="shared" si="9"/>
        <v>634</v>
      </c>
      <c r="F192">
        <f>SUMIF(B$2:$B192,B192,C$2:$C192)</f>
        <v>2601</v>
      </c>
      <c r="G192">
        <f t="shared" si="10"/>
        <v>0.1</v>
      </c>
      <c r="H192">
        <f t="shared" si="11"/>
        <v>31.700000000000003</v>
      </c>
    </row>
    <row r="193" spans="1:8" x14ac:dyDescent="0.25">
      <c r="A193" s="1">
        <v>38689</v>
      </c>
      <c r="B193" t="s">
        <v>89</v>
      </c>
      <c r="C193">
        <v>3</v>
      </c>
      <c r="D193">
        <f t="shared" si="8"/>
        <v>2</v>
      </c>
      <c r="E193" s="8">
        <f t="shared" si="9"/>
        <v>6</v>
      </c>
      <c r="F193">
        <f>SUMIF(B$2:$B193,B193,C$2:$C193)</f>
        <v>3</v>
      </c>
      <c r="G193">
        <f t="shared" si="10"/>
        <v>0</v>
      </c>
      <c r="H193">
        <f t="shared" si="11"/>
        <v>0</v>
      </c>
    </row>
    <row r="194" spans="1:8" x14ac:dyDescent="0.25">
      <c r="A194" s="1">
        <v>38691</v>
      </c>
      <c r="B194" t="s">
        <v>90</v>
      </c>
      <c r="C194">
        <v>16</v>
      </c>
      <c r="D194">
        <f t="shared" ref="D194:D257" si="12">VLOOKUP(YEAR(A194),cennik,2)</f>
        <v>2</v>
      </c>
      <c r="E194" s="8">
        <f t="shared" ref="E194:E257" si="13">C194*D194</f>
        <v>32</v>
      </c>
      <c r="F194">
        <f>SUMIF(B$2:$B194,B194,C$2:$C194)</f>
        <v>16</v>
      </c>
      <c r="G194">
        <f t="shared" si="10"/>
        <v>0</v>
      </c>
      <c r="H194">
        <f t="shared" si="11"/>
        <v>0</v>
      </c>
    </row>
    <row r="195" spans="1:8" x14ac:dyDescent="0.25">
      <c r="A195" s="1">
        <v>38700</v>
      </c>
      <c r="B195" t="s">
        <v>65</v>
      </c>
      <c r="C195">
        <v>2</v>
      </c>
      <c r="D195">
        <f t="shared" si="12"/>
        <v>2</v>
      </c>
      <c r="E195" s="8">
        <f t="shared" si="13"/>
        <v>4</v>
      </c>
      <c r="F195">
        <f>SUMIF(B$2:$B195,B195,C$2:$C195)</f>
        <v>11</v>
      </c>
      <c r="G195">
        <f t="shared" ref="G195:G258" si="14">VLOOKUP(F195,$N$2:$O$5,2)</f>
        <v>0</v>
      </c>
      <c r="H195">
        <f t="shared" ref="H195:H258" si="15">G195*C195</f>
        <v>0</v>
      </c>
    </row>
    <row r="196" spans="1:8" x14ac:dyDescent="0.25">
      <c r="A196" s="1">
        <v>38705</v>
      </c>
      <c r="B196" t="s">
        <v>10</v>
      </c>
      <c r="C196">
        <v>161</v>
      </c>
      <c r="D196">
        <f t="shared" si="12"/>
        <v>2</v>
      </c>
      <c r="E196" s="8">
        <f t="shared" si="13"/>
        <v>322</v>
      </c>
      <c r="F196">
        <f>SUMIF(B$2:$B196,B196,C$2:$C196)</f>
        <v>625</v>
      </c>
      <c r="G196">
        <f t="shared" si="14"/>
        <v>0.05</v>
      </c>
      <c r="H196">
        <f t="shared" si="15"/>
        <v>8.0500000000000007</v>
      </c>
    </row>
    <row r="197" spans="1:8" x14ac:dyDescent="0.25">
      <c r="A197" s="1">
        <v>38708</v>
      </c>
      <c r="B197" t="s">
        <v>37</v>
      </c>
      <c r="C197">
        <v>187</v>
      </c>
      <c r="D197">
        <f t="shared" si="12"/>
        <v>2</v>
      </c>
      <c r="E197" s="8">
        <f t="shared" si="13"/>
        <v>374</v>
      </c>
      <c r="F197">
        <f>SUMIF(B$2:$B197,B197,C$2:$C197)</f>
        <v>561</v>
      </c>
      <c r="G197">
        <f t="shared" si="14"/>
        <v>0.05</v>
      </c>
      <c r="H197">
        <f t="shared" si="15"/>
        <v>9.35</v>
      </c>
    </row>
    <row r="198" spans="1:8" x14ac:dyDescent="0.25">
      <c r="A198" s="1">
        <v>38708</v>
      </c>
      <c r="B198" t="s">
        <v>91</v>
      </c>
      <c r="C198">
        <v>17</v>
      </c>
      <c r="D198">
        <f t="shared" si="12"/>
        <v>2</v>
      </c>
      <c r="E198" s="8">
        <f t="shared" si="13"/>
        <v>34</v>
      </c>
      <c r="F198">
        <f>SUMIF(B$2:$B198,B198,C$2:$C198)</f>
        <v>17</v>
      </c>
      <c r="G198">
        <f t="shared" si="14"/>
        <v>0</v>
      </c>
      <c r="H198">
        <f t="shared" si="15"/>
        <v>0</v>
      </c>
    </row>
    <row r="199" spans="1:8" x14ac:dyDescent="0.25">
      <c r="A199" s="1">
        <v>38709</v>
      </c>
      <c r="B199" t="s">
        <v>92</v>
      </c>
      <c r="C199">
        <v>5</v>
      </c>
      <c r="D199">
        <f t="shared" si="12"/>
        <v>2</v>
      </c>
      <c r="E199" s="8">
        <f t="shared" si="13"/>
        <v>10</v>
      </c>
      <c r="F199">
        <f>SUMIF(B$2:$B199,B199,C$2:$C199)</f>
        <v>5</v>
      </c>
      <c r="G199">
        <f t="shared" si="14"/>
        <v>0</v>
      </c>
      <c r="H199">
        <f t="shared" si="15"/>
        <v>0</v>
      </c>
    </row>
    <row r="200" spans="1:8" x14ac:dyDescent="0.25">
      <c r="A200" s="1">
        <v>38711</v>
      </c>
      <c r="B200" t="s">
        <v>53</v>
      </c>
      <c r="C200">
        <v>10</v>
      </c>
      <c r="D200">
        <f t="shared" si="12"/>
        <v>2</v>
      </c>
      <c r="E200" s="8">
        <f t="shared" si="13"/>
        <v>20</v>
      </c>
      <c r="F200">
        <f>SUMIF(B$2:$B200,B200,C$2:$C200)</f>
        <v>29</v>
      </c>
      <c r="G200">
        <f t="shared" si="14"/>
        <v>0</v>
      </c>
      <c r="H200">
        <f t="shared" si="15"/>
        <v>0</v>
      </c>
    </row>
    <row r="201" spans="1:8" x14ac:dyDescent="0.25">
      <c r="A201" s="1">
        <v>38711</v>
      </c>
      <c r="B201" t="s">
        <v>14</v>
      </c>
      <c r="C201">
        <v>225</v>
      </c>
      <c r="D201">
        <f t="shared" si="12"/>
        <v>2</v>
      </c>
      <c r="E201" s="8">
        <f t="shared" si="13"/>
        <v>450</v>
      </c>
      <c r="F201">
        <f>SUMIF(B$2:$B201,B201,C$2:$C201)</f>
        <v>2186</v>
      </c>
      <c r="G201">
        <f t="shared" si="14"/>
        <v>0.1</v>
      </c>
      <c r="H201">
        <f t="shared" si="15"/>
        <v>22.5</v>
      </c>
    </row>
    <row r="202" spans="1:8" x14ac:dyDescent="0.25">
      <c r="A202" s="1">
        <v>38716</v>
      </c>
      <c r="B202" t="s">
        <v>17</v>
      </c>
      <c r="C202">
        <v>367</v>
      </c>
      <c r="D202">
        <f t="shared" si="12"/>
        <v>2</v>
      </c>
      <c r="E202" s="8">
        <f t="shared" si="13"/>
        <v>734</v>
      </c>
      <c r="F202">
        <f>SUMIF(B$2:$B202,B202,C$2:$C202)</f>
        <v>1381</v>
      </c>
      <c r="G202">
        <f t="shared" si="14"/>
        <v>0.1</v>
      </c>
      <c r="H202">
        <f t="shared" si="15"/>
        <v>36.700000000000003</v>
      </c>
    </row>
    <row r="203" spans="1:8" x14ac:dyDescent="0.25">
      <c r="A203" s="1">
        <v>38721</v>
      </c>
      <c r="B203" t="s">
        <v>14</v>
      </c>
      <c r="C203">
        <v>295</v>
      </c>
      <c r="D203">
        <f t="shared" si="12"/>
        <v>2.0499999999999998</v>
      </c>
      <c r="E203" s="8">
        <f t="shared" si="13"/>
        <v>604.75</v>
      </c>
      <c r="F203">
        <f>SUMIF(B$2:$B203,B203,C$2:$C203)</f>
        <v>2481</v>
      </c>
      <c r="G203">
        <f t="shared" si="14"/>
        <v>0.1</v>
      </c>
      <c r="H203">
        <f t="shared" si="15"/>
        <v>29.5</v>
      </c>
    </row>
    <row r="204" spans="1:8" x14ac:dyDescent="0.25">
      <c r="A204" s="1">
        <v>38725</v>
      </c>
      <c r="B204" t="s">
        <v>55</v>
      </c>
      <c r="C204">
        <v>26</v>
      </c>
      <c r="D204">
        <f t="shared" si="12"/>
        <v>2.0499999999999998</v>
      </c>
      <c r="E204" s="8">
        <f t="shared" si="13"/>
        <v>53.3</v>
      </c>
      <c r="F204">
        <f>SUMIF(B$2:$B204,B204,C$2:$C204)</f>
        <v>177</v>
      </c>
      <c r="G204">
        <f t="shared" si="14"/>
        <v>0.05</v>
      </c>
      <c r="H204">
        <f t="shared" si="15"/>
        <v>1.3</v>
      </c>
    </row>
    <row r="205" spans="1:8" x14ac:dyDescent="0.25">
      <c r="A205" s="1">
        <v>38725</v>
      </c>
      <c r="B205" t="s">
        <v>93</v>
      </c>
      <c r="C205">
        <v>16</v>
      </c>
      <c r="D205">
        <f t="shared" si="12"/>
        <v>2.0499999999999998</v>
      </c>
      <c r="E205" s="8">
        <f t="shared" si="13"/>
        <v>32.799999999999997</v>
      </c>
      <c r="F205">
        <f>SUMIF(B$2:$B205,B205,C$2:$C205)</f>
        <v>16</v>
      </c>
      <c r="G205">
        <f t="shared" si="14"/>
        <v>0</v>
      </c>
      <c r="H205">
        <f t="shared" si="15"/>
        <v>0</v>
      </c>
    </row>
    <row r="206" spans="1:8" x14ac:dyDescent="0.25">
      <c r="A206" s="1">
        <v>38729</v>
      </c>
      <c r="B206" t="s">
        <v>9</v>
      </c>
      <c r="C206">
        <v>165</v>
      </c>
      <c r="D206">
        <f t="shared" si="12"/>
        <v>2.0499999999999998</v>
      </c>
      <c r="E206" s="8">
        <f t="shared" si="13"/>
        <v>338.24999999999994</v>
      </c>
      <c r="F206">
        <f>SUMIF(B$2:$B206,B206,C$2:$C206)</f>
        <v>2766</v>
      </c>
      <c r="G206">
        <f t="shared" si="14"/>
        <v>0.1</v>
      </c>
      <c r="H206">
        <f t="shared" si="15"/>
        <v>16.5</v>
      </c>
    </row>
    <row r="207" spans="1:8" x14ac:dyDescent="0.25">
      <c r="A207" s="1">
        <v>38729</v>
      </c>
      <c r="B207" t="s">
        <v>94</v>
      </c>
      <c r="C207">
        <v>20</v>
      </c>
      <c r="D207">
        <f t="shared" si="12"/>
        <v>2.0499999999999998</v>
      </c>
      <c r="E207" s="8">
        <f t="shared" si="13"/>
        <v>41</v>
      </c>
      <c r="F207">
        <f>SUMIF(B$2:$B207,B207,C$2:$C207)</f>
        <v>20</v>
      </c>
      <c r="G207">
        <f t="shared" si="14"/>
        <v>0</v>
      </c>
      <c r="H207">
        <f t="shared" si="15"/>
        <v>0</v>
      </c>
    </row>
    <row r="208" spans="1:8" x14ac:dyDescent="0.25">
      <c r="A208" s="1">
        <v>38734</v>
      </c>
      <c r="B208" t="s">
        <v>95</v>
      </c>
      <c r="C208">
        <v>2</v>
      </c>
      <c r="D208">
        <f t="shared" si="12"/>
        <v>2.0499999999999998</v>
      </c>
      <c r="E208" s="8">
        <f t="shared" si="13"/>
        <v>4.0999999999999996</v>
      </c>
      <c r="F208">
        <f>SUMIF(B$2:$B208,B208,C$2:$C208)</f>
        <v>2</v>
      </c>
      <c r="G208">
        <f t="shared" si="14"/>
        <v>0</v>
      </c>
      <c r="H208">
        <f t="shared" si="15"/>
        <v>0</v>
      </c>
    </row>
    <row r="209" spans="1:8" x14ac:dyDescent="0.25">
      <c r="A209" s="1">
        <v>38734</v>
      </c>
      <c r="B209" t="s">
        <v>96</v>
      </c>
      <c r="C209">
        <v>7</v>
      </c>
      <c r="D209">
        <f t="shared" si="12"/>
        <v>2.0499999999999998</v>
      </c>
      <c r="E209" s="8">
        <f t="shared" si="13"/>
        <v>14.349999999999998</v>
      </c>
      <c r="F209">
        <f>SUMIF(B$2:$B209,B209,C$2:$C209)</f>
        <v>7</v>
      </c>
      <c r="G209">
        <f t="shared" si="14"/>
        <v>0</v>
      </c>
      <c r="H209">
        <f t="shared" si="15"/>
        <v>0</v>
      </c>
    </row>
    <row r="210" spans="1:8" x14ac:dyDescent="0.25">
      <c r="A210" s="1">
        <v>38734</v>
      </c>
      <c r="B210" t="s">
        <v>29</v>
      </c>
      <c r="C210">
        <v>7</v>
      </c>
      <c r="D210">
        <f t="shared" si="12"/>
        <v>2.0499999999999998</v>
      </c>
      <c r="E210" s="8">
        <f t="shared" si="13"/>
        <v>14.349999999999998</v>
      </c>
      <c r="F210">
        <f>SUMIF(B$2:$B210,B210,C$2:$C210)</f>
        <v>10</v>
      </c>
      <c r="G210">
        <f t="shared" si="14"/>
        <v>0</v>
      </c>
      <c r="H210">
        <f t="shared" si="15"/>
        <v>0</v>
      </c>
    </row>
    <row r="211" spans="1:8" x14ac:dyDescent="0.25">
      <c r="A211" s="1">
        <v>38734</v>
      </c>
      <c r="B211" t="s">
        <v>78</v>
      </c>
      <c r="C211">
        <v>72</v>
      </c>
      <c r="D211">
        <f t="shared" si="12"/>
        <v>2.0499999999999998</v>
      </c>
      <c r="E211" s="8">
        <f t="shared" si="13"/>
        <v>147.6</v>
      </c>
      <c r="F211">
        <f>SUMIF(B$2:$B211,B211,C$2:$C211)</f>
        <v>211</v>
      </c>
      <c r="G211">
        <f t="shared" si="14"/>
        <v>0.05</v>
      </c>
      <c r="H211">
        <f t="shared" si="15"/>
        <v>3.6</v>
      </c>
    </row>
    <row r="212" spans="1:8" x14ac:dyDescent="0.25">
      <c r="A212" s="1">
        <v>38735</v>
      </c>
      <c r="B212" t="s">
        <v>71</v>
      </c>
      <c r="C212">
        <v>59</v>
      </c>
      <c r="D212">
        <f t="shared" si="12"/>
        <v>2.0499999999999998</v>
      </c>
      <c r="E212" s="8">
        <f t="shared" si="13"/>
        <v>120.94999999999999</v>
      </c>
      <c r="F212">
        <f>SUMIF(B$2:$B212,B212,C$2:$C212)</f>
        <v>195</v>
      </c>
      <c r="G212">
        <f t="shared" si="14"/>
        <v>0.05</v>
      </c>
      <c r="H212">
        <f t="shared" si="15"/>
        <v>2.95</v>
      </c>
    </row>
    <row r="213" spans="1:8" x14ac:dyDescent="0.25">
      <c r="A213" s="1">
        <v>38736</v>
      </c>
      <c r="B213" t="s">
        <v>45</v>
      </c>
      <c r="C213">
        <v>212</v>
      </c>
      <c r="D213">
        <f t="shared" si="12"/>
        <v>2.0499999999999998</v>
      </c>
      <c r="E213" s="8">
        <f t="shared" si="13"/>
        <v>434.59999999999997</v>
      </c>
      <c r="F213">
        <f>SUMIF(B$2:$B213,B213,C$2:$C213)</f>
        <v>1650</v>
      </c>
      <c r="G213">
        <f t="shared" si="14"/>
        <v>0.1</v>
      </c>
      <c r="H213">
        <f t="shared" si="15"/>
        <v>21.200000000000003</v>
      </c>
    </row>
    <row r="214" spans="1:8" x14ac:dyDescent="0.25">
      <c r="A214" s="1">
        <v>38741</v>
      </c>
      <c r="B214" t="s">
        <v>17</v>
      </c>
      <c r="C214">
        <v>195</v>
      </c>
      <c r="D214">
        <f t="shared" si="12"/>
        <v>2.0499999999999998</v>
      </c>
      <c r="E214" s="8">
        <f t="shared" si="13"/>
        <v>399.74999999999994</v>
      </c>
      <c r="F214">
        <f>SUMIF(B$2:$B214,B214,C$2:$C214)</f>
        <v>1576</v>
      </c>
      <c r="G214">
        <f t="shared" si="14"/>
        <v>0.1</v>
      </c>
      <c r="H214">
        <f t="shared" si="15"/>
        <v>19.5</v>
      </c>
    </row>
    <row r="215" spans="1:8" x14ac:dyDescent="0.25">
      <c r="A215" s="1">
        <v>38741</v>
      </c>
      <c r="B215" t="s">
        <v>57</v>
      </c>
      <c r="C215">
        <v>16</v>
      </c>
      <c r="D215">
        <f t="shared" si="12"/>
        <v>2.0499999999999998</v>
      </c>
      <c r="E215" s="8">
        <f t="shared" si="13"/>
        <v>32.799999999999997</v>
      </c>
      <c r="F215">
        <f>SUMIF(B$2:$B215,B215,C$2:$C215)</f>
        <v>23</v>
      </c>
      <c r="G215">
        <f t="shared" si="14"/>
        <v>0</v>
      </c>
      <c r="H215">
        <f t="shared" si="15"/>
        <v>0</v>
      </c>
    </row>
    <row r="216" spans="1:8" x14ac:dyDescent="0.25">
      <c r="A216" s="1">
        <v>38745</v>
      </c>
      <c r="B216" t="s">
        <v>12</v>
      </c>
      <c r="C216">
        <v>187</v>
      </c>
      <c r="D216">
        <f t="shared" si="12"/>
        <v>2.0499999999999998</v>
      </c>
      <c r="E216" s="8">
        <f t="shared" si="13"/>
        <v>383.34999999999997</v>
      </c>
      <c r="F216">
        <f>SUMIF(B$2:$B216,B216,C$2:$C216)</f>
        <v>630</v>
      </c>
      <c r="G216">
        <f t="shared" si="14"/>
        <v>0.05</v>
      </c>
      <c r="H216">
        <f t="shared" si="15"/>
        <v>9.35</v>
      </c>
    </row>
    <row r="217" spans="1:8" x14ac:dyDescent="0.25">
      <c r="A217" s="1">
        <v>38751</v>
      </c>
      <c r="B217" t="s">
        <v>17</v>
      </c>
      <c r="C217">
        <v>369</v>
      </c>
      <c r="D217">
        <f t="shared" si="12"/>
        <v>2.0499999999999998</v>
      </c>
      <c r="E217" s="8">
        <f t="shared" si="13"/>
        <v>756.44999999999993</v>
      </c>
      <c r="F217">
        <f>SUMIF(B$2:$B217,B217,C$2:$C217)</f>
        <v>1945</v>
      </c>
      <c r="G217">
        <f t="shared" si="14"/>
        <v>0.1</v>
      </c>
      <c r="H217">
        <f t="shared" si="15"/>
        <v>36.9</v>
      </c>
    </row>
    <row r="218" spans="1:8" x14ac:dyDescent="0.25">
      <c r="A218" s="1">
        <v>38754</v>
      </c>
      <c r="B218" t="s">
        <v>35</v>
      </c>
      <c r="C218">
        <v>190</v>
      </c>
      <c r="D218">
        <f t="shared" si="12"/>
        <v>2.0499999999999998</v>
      </c>
      <c r="E218" s="8">
        <f t="shared" si="13"/>
        <v>389.49999999999994</v>
      </c>
      <c r="F218">
        <f>SUMIF(B$2:$B218,B218,C$2:$C218)</f>
        <v>310</v>
      </c>
      <c r="G218">
        <f t="shared" si="14"/>
        <v>0.05</v>
      </c>
      <c r="H218">
        <f t="shared" si="15"/>
        <v>9.5</v>
      </c>
    </row>
    <row r="219" spans="1:8" x14ac:dyDescent="0.25">
      <c r="A219" s="1">
        <v>38754</v>
      </c>
      <c r="B219" t="s">
        <v>14</v>
      </c>
      <c r="C219">
        <v>453</v>
      </c>
      <c r="D219">
        <f t="shared" si="12"/>
        <v>2.0499999999999998</v>
      </c>
      <c r="E219" s="8">
        <f t="shared" si="13"/>
        <v>928.64999999999986</v>
      </c>
      <c r="F219">
        <f>SUMIF(B$2:$B219,B219,C$2:$C219)</f>
        <v>2934</v>
      </c>
      <c r="G219">
        <f t="shared" si="14"/>
        <v>0.1</v>
      </c>
      <c r="H219">
        <f t="shared" si="15"/>
        <v>45.300000000000004</v>
      </c>
    </row>
    <row r="220" spans="1:8" x14ac:dyDescent="0.25">
      <c r="A220" s="1">
        <v>38754</v>
      </c>
      <c r="B220" t="s">
        <v>22</v>
      </c>
      <c r="C220">
        <v>223</v>
      </c>
      <c r="D220">
        <f t="shared" si="12"/>
        <v>2.0499999999999998</v>
      </c>
      <c r="E220" s="8">
        <f t="shared" si="13"/>
        <v>457.15</v>
      </c>
      <c r="F220">
        <f>SUMIF(B$2:$B220,B220,C$2:$C220)</f>
        <v>2634</v>
      </c>
      <c r="G220">
        <f t="shared" si="14"/>
        <v>0.1</v>
      </c>
      <c r="H220">
        <f t="shared" si="15"/>
        <v>22.3</v>
      </c>
    </row>
    <row r="221" spans="1:8" x14ac:dyDescent="0.25">
      <c r="A221" s="1">
        <v>38755</v>
      </c>
      <c r="B221" t="s">
        <v>64</v>
      </c>
      <c r="C221">
        <v>1</v>
      </c>
      <c r="D221">
        <f t="shared" si="12"/>
        <v>2.0499999999999998</v>
      </c>
      <c r="E221" s="8">
        <f t="shared" si="13"/>
        <v>2.0499999999999998</v>
      </c>
      <c r="F221">
        <f>SUMIF(B$2:$B221,B221,C$2:$C221)</f>
        <v>3</v>
      </c>
      <c r="G221">
        <f t="shared" si="14"/>
        <v>0</v>
      </c>
      <c r="H221">
        <f t="shared" si="15"/>
        <v>0</v>
      </c>
    </row>
    <row r="222" spans="1:8" x14ac:dyDescent="0.25">
      <c r="A222" s="1">
        <v>38757</v>
      </c>
      <c r="B222" t="s">
        <v>55</v>
      </c>
      <c r="C222">
        <v>170</v>
      </c>
      <c r="D222">
        <f t="shared" si="12"/>
        <v>2.0499999999999998</v>
      </c>
      <c r="E222" s="8">
        <f t="shared" si="13"/>
        <v>348.49999999999994</v>
      </c>
      <c r="F222">
        <f>SUMIF(B$2:$B222,B222,C$2:$C222)</f>
        <v>347</v>
      </c>
      <c r="G222">
        <f t="shared" si="14"/>
        <v>0.05</v>
      </c>
      <c r="H222">
        <f t="shared" si="15"/>
        <v>8.5</v>
      </c>
    </row>
    <row r="223" spans="1:8" x14ac:dyDescent="0.25">
      <c r="A223" s="1">
        <v>38757</v>
      </c>
      <c r="B223" t="s">
        <v>86</v>
      </c>
      <c r="C223">
        <v>19</v>
      </c>
      <c r="D223">
        <f t="shared" si="12"/>
        <v>2.0499999999999998</v>
      </c>
      <c r="E223" s="8">
        <f t="shared" si="13"/>
        <v>38.949999999999996</v>
      </c>
      <c r="F223">
        <f>SUMIF(B$2:$B223,B223,C$2:$C223)</f>
        <v>28</v>
      </c>
      <c r="G223">
        <f t="shared" si="14"/>
        <v>0</v>
      </c>
      <c r="H223">
        <f t="shared" si="15"/>
        <v>0</v>
      </c>
    </row>
    <row r="224" spans="1:8" x14ac:dyDescent="0.25">
      <c r="A224" s="1">
        <v>38757</v>
      </c>
      <c r="B224" t="s">
        <v>17</v>
      </c>
      <c r="C224">
        <v>464</v>
      </c>
      <c r="D224">
        <f t="shared" si="12"/>
        <v>2.0499999999999998</v>
      </c>
      <c r="E224" s="8">
        <f t="shared" si="13"/>
        <v>951.19999999999993</v>
      </c>
      <c r="F224">
        <f>SUMIF(B$2:$B224,B224,C$2:$C224)</f>
        <v>2409</v>
      </c>
      <c r="G224">
        <f t="shared" si="14"/>
        <v>0.1</v>
      </c>
      <c r="H224">
        <f t="shared" si="15"/>
        <v>46.400000000000006</v>
      </c>
    </row>
    <row r="225" spans="1:8" x14ac:dyDescent="0.25">
      <c r="A225" s="1">
        <v>38761</v>
      </c>
      <c r="B225" t="s">
        <v>7</v>
      </c>
      <c r="C225">
        <v>230</v>
      </c>
      <c r="D225">
        <f t="shared" si="12"/>
        <v>2.0499999999999998</v>
      </c>
      <c r="E225" s="8">
        <f t="shared" si="13"/>
        <v>471.49999999999994</v>
      </c>
      <c r="F225">
        <f>SUMIF(B$2:$B225,B225,C$2:$C225)</f>
        <v>3107</v>
      </c>
      <c r="G225">
        <f t="shared" si="14"/>
        <v>0.1</v>
      </c>
      <c r="H225">
        <f t="shared" si="15"/>
        <v>23</v>
      </c>
    </row>
    <row r="226" spans="1:8" x14ac:dyDescent="0.25">
      <c r="A226" s="1">
        <v>38765</v>
      </c>
      <c r="B226" t="s">
        <v>9</v>
      </c>
      <c r="C226">
        <v>387</v>
      </c>
      <c r="D226">
        <f t="shared" si="12"/>
        <v>2.0499999999999998</v>
      </c>
      <c r="E226" s="8">
        <f t="shared" si="13"/>
        <v>793.34999999999991</v>
      </c>
      <c r="F226">
        <f>SUMIF(B$2:$B226,B226,C$2:$C226)</f>
        <v>3153</v>
      </c>
      <c r="G226">
        <f t="shared" si="14"/>
        <v>0.1</v>
      </c>
      <c r="H226">
        <f t="shared" si="15"/>
        <v>38.700000000000003</v>
      </c>
    </row>
    <row r="227" spans="1:8" x14ac:dyDescent="0.25">
      <c r="A227" s="1">
        <v>38766</v>
      </c>
      <c r="B227" t="s">
        <v>45</v>
      </c>
      <c r="C227">
        <v>264</v>
      </c>
      <c r="D227">
        <f t="shared" si="12"/>
        <v>2.0499999999999998</v>
      </c>
      <c r="E227" s="8">
        <f t="shared" si="13"/>
        <v>541.19999999999993</v>
      </c>
      <c r="F227">
        <f>SUMIF(B$2:$B227,B227,C$2:$C227)</f>
        <v>1914</v>
      </c>
      <c r="G227">
        <f t="shared" si="14"/>
        <v>0.1</v>
      </c>
      <c r="H227">
        <f t="shared" si="15"/>
        <v>26.400000000000002</v>
      </c>
    </row>
    <row r="228" spans="1:8" x14ac:dyDescent="0.25">
      <c r="A228" s="1">
        <v>38767</v>
      </c>
      <c r="B228" t="s">
        <v>18</v>
      </c>
      <c r="C228">
        <v>163</v>
      </c>
      <c r="D228">
        <f t="shared" si="12"/>
        <v>2.0499999999999998</v>
      </c>
      <c r="E228" s="8">
        <f t="shared" si="13"/>
        <v>334.15</v>
      </c>
      <c r="F228">
        <f>SUMIF(B$2:$B228,B228,C$2:$C228)</f>
        <v>757</v>
      </c>
      <c r="G228">
        <f t="shared" si="14"/>
        <v>0.05</v>
      </c>
      <c r="H228">
        <f t="shared" si="15"/>
        <v>8.15</v>
      </c>
    </row>
    <row r="229" spans="1:8" x14ac:dyDescent="0.25">
      <c r="A229" s="1">
        <v>38768</v>
      </c>
      <c r="B229" t="s">
        <v>36</v>
      </c>
      <c r="C229">
        <v>14</v>
      </c>
      <c r="D229">
        <f t="shared" si="12"/>
        <v>2.0499999999999998</v>
      </c>
      <c r="E229" s="8">
        <f t="shared" si="13"/>
        <v>28.699999999999996</v>
      </c>
      <c r="F229">
        <f>SUMIF(B$2:$B229,B229,C$2:$C229)</f>
        <v>26</v>
      </c>
      <c r="G229">
        <f t="shared" si="14"/>
        <v>0</v>
      </c>
      <c r="H229">
        <f t="shared" si="15"/>
        <v>0</v>
      </c>
    </row>
    <row r="230" spans="1:8" x14ac:dyDescent="0.25">
      <c r="A230" s="1">
        <v>38769</v>
      </c>
      <c r="B230" t="s">
        <v>71</v>
      </c>
      <c r="C230">
        <v>98</v>
      </c>
      <c r="D230">
        <f t="shared" si="12"/>
        <v>2.0499999999999998</v>
      </c>
      <c r="E230" s="8">
        <f t="shared" si="13"/>
        <v>200.89999999999998</v>
      </c>
      <c r="F230">
        <f>SUMIF(B$2:$B230,B230,C$2:$C230)</f>
        <v>293</v>
      </c>
      <c r="G230">
        <f t="shared" si="14"/>
        <v>0.05</v>
      </c>
      <c r="H230">
        <f t="shared" si="15"/>
        <v>4.9000000000000004</v>
      </c>
    </row>
    <row r="231" spans="1:8" x14ac:dyDescent="0.25">
      <c r="A231" s="1">
        <v>38780</v>
      </c>
      <c r="B231" t="s">
        <v>97</v>
      </c>
      <c r="C231">
        <v>16</v>
      </c>
      <c r="D231">
        <f t="shared" si="12"/>
        <v>2.0499999999999998</v>
      </c>
      <c r="E231" s="8">
        <f t="shared" si="13"/>
        <v>32.799999999999997</v>
      </c>
      <c r="F231">
        <f>SUMIF(B$2:$B231,B231,C$2:$C231)</f>
        <v>16</v>
      </c>
      <c r="G231">
        <f t="shared" si="14"/>
        <v>0</v>
      </c>
      <c r="H231">
        <f t="shared" si="15"/>
        <v>0</v>
      </c>
    </row>
    <row r="232" spans="1:8" x14ac:dyDescent="0.25">
      <c r="A232" s="1">
        <v>38780</v>
      </c>
      <c r="B232" t="s">
        <v>26</v>
      </c>
      <c r="C232">
        <v>80</v>
      </c>
      <c r="D232">
        <f t="shared" si="12"/>
        <v>2.0499999999999998</v>
      </c>
      <c r="E232" s="8">
        <f t="shared" si="13"/>
        <v>164</v>
      </c>
      <c r="F232">
        <f>SUMIF(B$2:$B232,B232,C$2:$C232)</f>
        <v>128</v>
      </c>
      <c r="G232">
        <f t="shared" si="14"/>
        <v>0.05</v>
      </c>
      <c r="H232">
        <f t="shared" si="15"/>
        <v>4</v>
      </c>
    </row>
    <row r="233" spans="1:8" x14ac:dyDescent="0.25">
      <c r="A233" s="1">
        <v>38784</v>
      </c>
      <c r="B233" t="s">
        <v>39</v>
      </c>
      <c r="C233">
        <v>127</v>
      </c>
      <c r="D233">
        <f t="shared" si="12"/>
        <v>2.0499999999999998</v>
      </c>
      <c r="E233" s="8">
        <f t="shared" si="13"/>
        <v>260.34999999999997</v>
      </c>
      <c r="F233">
        <f>SUMIF(B$2:$B233,B233,C$2:$C233)</f>
        <v>307</v>
      </c>
      <c r="G233">
        <f t="shared" si="14"/>
        <v>0.05</v>
      </c>
      <c r="H233">
        <f t="shared" si="15"/>
        <v>6.3500000000000005</v>
      </c>
    </row>
    <row r="234" spans="1:8" x14ac:dyDescent="0.25">
      <c r="A234" s="1">
        <v>38786</v>
      </c>
      <c r="B234" t="s">
        <v>19</v>
      </c>
      <c r="C234">
        <v>170</v>
      </c>
      <c r="D234">
        <f t="shared" si="12"/>
        <v>2.0499999999999998</v>
      </c>
      <c r="E234" s="8">
        <f t="shared" si="13"/>
        <v>348.49999999999994</v>
      </c>
      <c r="F234">
        <f>SUMIF(B$2:$B234,B234,C$2:$C234)</f>
        <v>490</v>
      </c>
      <c r="G234">
        <f t="shared" si="14"/>
        <v>0.05</v>
      </c>
      <c r="H234">
        <f t="shared" si="15"/>
        <v>8.5</v>
      </c>
    </row>
    <row r="235" spans="1:8" x14ac:dyDescent="0.25">
      <c r="A235" s="1">
        <v>38787</v>
      </c>
      <c r="B235" t="s">
        <v>61</v>
      </c>
      <c r="C235">
        <v>28</v>
      </c>
      <c r="D235">
        <f t="shared" si="12"/>
        <v>2.0499999999999998</v>
      </c>
      <c r="E235" s="8">
        <f t="shared" si="13"/>
        <v>57.399999999999991</v>
      </c>
      <c r="F235">
        <f>SUMIF(B$2:$B235,B235,C$2:$C235)</f>
        <v>125</v>
      </c>
      <c r="G235">
        <f t="shared" si="14"/>
        <v>0.05</v>
      </c>
      <c r="H235">
        <f t="shared" si="15"/>
        <v>1.4000000000000001</v>
      </c>
    </row>
    <row r="236" spans="1:8" x14ac:dyDescent="0.25">
      <c r="A236" s="1">
        <v>38788</v>
      </c>
      <c r="B236" t="s">
        <v>98</v>
      </c>
      <c r="C236">
        <v>12</v>
      </c>
      <c r="D236">
        <f t="shared" si="12"/>
        <v>2.0499999999999998</v>
      </c>
      <c r="E236" s="8">
        <f t="shared" si="13"/>
        <v>24.599999999999998</v>
      </c>
      <c r="F236">
        <f>SUMIF(B$2:$B236,B236,C$2:$C236)</f>
        <v>12</v>
      </c>
      <c r="G236">
        <f t="shared" si="14"/>
        <v>0</v>
      </c>
      <c r="H236">
        <f t="shared" si="15"/>
        <v>0</v>
      </c>
    </row>
    <row r="237" spans="1:8" x14ac:dyDescent="0.25">
      <c r="A237" s="1">
        <v>38790</v>
      </c>
      <c r="B237" t="s">
        <v>99</v>
      </c>
      <c r="C237">
        <v>10</v>
      </c>
      <c r="D237">
        <f t="shared" si="12"/>
        <v>2.0499999999999998</v>
      </c>
      <c r="E237" s="8">
        <f t="shared" si="13"/>
        <v>20.5</v>
      </c>
      <c r="F237">
        <f>SUMIF(B$2:$B237,B237,C$2:$C237)</f>
        <v>10</v>
      </c>
      <c r="G237">
        <f t="shared" si="14"/>
        <v>0</v>
      </c>
      <c r="H237">
        <f t="shared" si="15"/>
        <v>0</v>
      </c>
    </row>
    <row r="238" spans="1:8" x14ac:dyDescent="0.25">
      <c r="A238" s="1">
        <v>38791</v>
      </c>
      <c r="B238" t="s">
        <v>30</v>
      </c>
      <c r="C238">
        <v>65</v>
      </c>
      <c r="D238">
        <f t="shared" si="12"/>
        <v>2.0499999999999998</v>
      </c>
      <c r="E238" s="8">
        <f t="shared" si="13"/>
        <v>133.25</v>
      </c>
      <c r="F238">
        <f>SUMIF(B$2:$B238,B238,C$2:$C238)</f>
        <v>785</v>
      </c>
      <c r="G238">
        <f t="shared" si="14"/>
        <v>0.05</v>
      </c>
      <c r="H238">
        <f t="shared" si="15"/>
        <v>3.25</v>
      </c>
    </row>
    <row r="239" spans="1:8" x14ac:dyDescent="0.25">
      <c r="A239" s="1">
        <v>38792</v>
      </c>
      <c r="B239" t="s">
        <v>100</v>
      </c>
      <c r="C239">
        <v>17</v>
      </c>
      <c r="D239">
        <f t="shared" si="12"/>
        <v>2.0499999999999998</v>
      </c>
      <c r="E239" s="8">
        <f t="shared" si="13"/>
        <v>34.849999999999994</v>
      </c>
      <c r="F239">
        <f>SUMIF(B$2:$B239,B239,C$2:$C239)</f>
        <v>17</v>
      </c>
      <c r="G239">
        <f t="shared" si="14"/>
        <v>0</v>
      </c>
      <c r="H239">
        <f t="shared" si="15"/>
        <v>0</v>
      </c>
    </row>
    <row r="240" spans="1:8" x14ac:dyDescent="0.25">
      <c r="A240" s="1">
        <v>38792</v>
      </c>
      <c r="B240" t="s">
        <v>9</v>
      </c>
      <c r="C240">
        <v>262</v>
      </c>
      <c r="D240">
        <f t="shared" si="12"/>
        <v>2.0499999999999998</v>
      </c>
      <c r="E240" s="8">
        <f t="shared" si="13"/>
        <v>537.09999999999991</v>
      </c>
      <c r="F240">
        <f>SUMIF(B$2:$B240,B240,C$2:$C240)</f>
        <v>3415</v>
      </c>
      <c r="G240">
        <f t="shared" si="14"/>
        <v>0.1</v>
      </c>
      <c r="H240">
        <f t="shared" si="15"/>
        <v>26.200000000000003</v>
      </c>
    </row>
    <row r="241" spans="1:8" x14ac:dyDescent="0.25">
      <c r="A241" s="1">
        <v>38792</v>
      </c>
      <c r="B241" t="s">
        <v>101</v>
      </c>
      <c r="C241">
        <v>20</v>
      </c>
      <c r="D241">
        <f t="shared" si="12"/>
        <v>2.0499999999999998</v>
      </c>
      <c r="E241" s="8">
        <f t="shared" si="13"/>
        <v>41</v>
      </c>
      <c r="F241">
        <f>SUMIF(B$2:$B241,B241,C$2:$C241)</f>
        <v>20</v>
      </c>
      <c r="G241">
        <f t="shared" si="14"/>
        <v>0</v>
      </c>
      <c r="H241">
        <f t="shared" si="15"/>
        <v>0</v>
      </c>
    </row>
    <row r="242" spans="1:8" x14ac:dyDescent="0.25">
      <c r="A242" s="1">
        <v>38801</v>
      </c>
      <c r="B242" t="s">
        <v>7</v>
      </c>
      <c r="C242">
        <v>224</v>
      </c>
      <c r="D242">
        <f t="shared" si="12"/>
        <v>2.0499999999999998</v>
      </c>
      <c r="E242" s="8">
        <f t="shared" si="13"/>
        <v>459.19999999999993</v>
      </c>
      <c r="F242">
        <f>SUMIF(B$2:$B242,B242,C$2:$C242)</f>
        <v>3331</v>
      </c>
      <c r="G242">
        <f t="shared" si="14"/>
        <v>0.1</v>
      </c>
      <c r="H242">
        <f t="shared" si="15"/>
        <v>22.400000000000002</v>
      </c>
    </row>
    <row r="243" spans="1:8" x14ac:dyDescent="0.25">
      <c r="A243" s="1">
        <v>38808</v>
      </c>
      <c r="B243" t="s">
        <v>52</v>
      </c>
      <c r="C243">
        <v>199</v>
      </c>
      <c r="D243">
        <f t="shared" si="12"/>
        <v>2.0499999999999998</v>
      </c>
      <c r="E243" s="8">
        <f t="shared" si="13"/>
        <v>407.95</v>
      </c>
      <c r="F243">
        <f>SUMIF(B$2:$B243,B243,C$2:$C243)</f>
        <v>334</v>
      </c>
      <c r="G243">
        <f t="shared" si="14"/>
        <v>0.05</v>
      </c>
      <c r="H243">
        <f t="shared" si="15"/>
        <v>9.9500000000000011</v>
      </c>
    </row>
    <row r="244" spans="1:8" x14ac:dyDescent="0.25">
      <c r="A244" s="1">
        <v>38813</v>
      </c>
      <c r="B244" t="s">
        <v>30</v>
      </c>
      <c r="C244">
        <v>70</v>
      </c>
      <c r="D244">
        <f t="shared" si="12"/>
        <v>2.0499999999999998</v>
      </c>
      <c r="E244" s="8">
        <f t="shared" si="13"/>
        <v>143.5</v>
      </c>
      <c r="F244">
        <f>SUMIF(B$2:$B244,B244,C$2:$C244)</f>
        <v>855</v>
      </c>
      <c r="G244">
        <f t="shared" si="14"/>
        <v>0.05</v>
      </c>
      <c r="H244">
        <f t="shared" si="15"/>
        <v>3.5</v>
      </c>
    </row>
    <row r="245" spans="1:8" x14ac:dyDescent="0.25">
      <c r="A245" s="1">
        <v>38815</v>
      </c>
      <c r="B245" t="s">
        <v>102</v>
      </c>
      <c r="C245">
        <v>171</v>
      </c>
      <c r="D245">
        <f t="shared" si="12"/>
        <v>2.0499999999999998</v>
      </c>
      <c r="E245" s="8">
        <f t="shared" si="13"/>
        <v>350.54999999999995</v>
      </c>
      <c r="F245">
        <f>SUMIF(B$2:$B245,B245,C$2:$C245)</f>
        <v>171</v>
      </c>
      <c r="G245">
        <f t="shared" si="14"/>
        <v>0.05</v>
      </c>
      <c r="H245">
        <f t="shared" si="15"/>
        <v>8.5500000000000007</v>
      </c>
    </row>
    <row r="246" spans="1:8" x14ac:dyDescent="0.25">
      <c r="A246" s="1">
        <v>38815</v>
      </c>
      <c r="B246" t="s">
        <v>103</v>
      </c>
      <c r="C246">
        <v>1</v>
      </c>
      <c r="D246">
        <f t="shared" si="12"/>
        <v>2.0499999999999998</v>
      </c>
      <c r="E246" s="8">
        <f t="shared" si="13"/>
        <v>2.0499999999999998</v>
      </c>
      <c r="F246">
        <f>SUMIF(B$2:$B246,B246,C$2:$C246)</f>
        <v>1</v>
      </c>
      <c r="G246">
        <f t="shared" si="14"/>
        <v>0</v>
      </c>
      <c r="H246">
        <f t="shared" si="15"/>
        <v>0</v>
      </c>
    </row>
    <row r="247" spans="1:8" x14ac:dyDescent="0.25">
      <c r="A247" s="1">
        <v>38817</v>
      </c>
      <c r="B247" t="s">
        <v>94</v>
      </c>
      <c r="C247">
        <v>13</v>
      </c>
      <c r="D247">
        <f t="shared" si="12"/>
        <v>2.0499999999999998</v>
      </c>
      <c r="E247" s="8">
        <f t="shared" si="13"/>
        <v>26.65</v>
      </c>
      <c r="F247">
        <f>SUMIF(B$2:$B247,B247,C$2:$C247)</f>
        <v>33</v>
      </c>
      <c r="G247">
        <f t="shared" si="14"/>
        <v>0</v>
      </c>
      <c r="H247">
        <f t="shared" si="15"/>
        <v>0</v>
      </c>
    </row>
    <row r="248" spans="1:8" x14ac:dyDescent="0.25">
      <c r="A248" s="1">
        <v>38818</v>
      </c>
      <c r="B248" t="s">
        <v>9</v>
      </c>
      <c r="C248">
        <v>293</v>
      </c>
      <c r="D248">
        <f t="shared" si="12"/>
        <v>2.0499999999999998</v>
      </c>
      <c r="E248" s="8">
        <f t="shared" si="13"/>
        <v>600.65</v>
      </c>
      <c r="F248">
        <f>SUMIF(B$2:$B248,B248,C$2:$C248)</f>
        <v>3708</v>
      </c>
      <c r="G248">
        <f t="shared" si="14"/>
        <v>0.1</v>
      </c>
      <c r="H248">
        <f t="shared" si="15"/>
        <v>29.3</v>
      </c>
    </row>
    <row r="249" spans="1:8" x14ac:dyDescent="0.25">
      <c r="A249" s="1">
        <v>38818</v>
      </c>
      <c r="B249" t="s">
        <v>87</v>
      </c>
      <c r="C249">
        <v>11</v>
      </c>
      <c r="D249">
        <f t="shared" si="12"/>
        <v>2.0499999999999998</v>
      </c>
      <c r="E249" s="8">
        <f t="shared" si="13"/>
        <v>22.549999999999997</v>
      </c>
      <c r="F249">
        <f>SUMIF(B$2:$B249,B249,C$2:$C249)</f>
        <v>27</v>
      </c>
      <c r="G249">
        <f t="shared" si="14"/>
        <v>0</v>
      </c>
      <c r="H249">
        <f t="shared" si="15"/>
        <v>0</v>
      </c>
    </row>
    <row r="250" spans="1:8" x14ac:dyDescent="0.25">
      <c r="A250" s="1">
        <v>38820</v>
      </c>
      <c r="B250" t="s">
        <v>50</v>
      </c>
      <c r="C250">
        <v>162</v>
      </c>
      <c r="D250">
        <f t="shared" si="12"/>
        <v>2.0499999999999998</v>
      </c>
      <c r="E250" s="8">
        <f t="shared" si="13"/>
        <v>332.09999999999997</v>
      </c>
      <c r="F250">
        <f>SUMIF(B$2:$B250,B250,C$2:$C250)</f>
        <v>2817</v>
      </c>
      <c r="G250">
        <f t="shared" si="14"/>
        <v>0.1</v>
      </c>
      <c r="H250">
        <f t="shared" si="15"/>
        <v>16.2</v>
      </c>
    </row>
    <row r="251" spans="1:8" x14ac:dyDescent="0.25">
      <c r="A251" s="1">
        <v>38821</v>
      </c>
      <c r="B251" t="s">
        <v>58</v>
      </c>
      <c r="C251">
        <v>187</v>
      </c>
      <c r="D251">
        <f t="shared" si="12"/>
        <v>2.0499999999999998</v>
      </c>
      <c r="E251" s="8">
        <f t="shared" si="13"/>
        <v>383.34999999999997</v>
      </c>
      <c r="F251">
        <f>SUMIF(B$2:$B251,B251,C$2:$C251)</f>
        <v>366</v>
      </c>
      <c r="G251">
        <f t="shared" si="14"/>
        <v>0.05</v>
      </c>
      <c r="H251">
        <f t="shared" si="15"/>
        <v>9.35</v>
      </c>
    </row>
    <row r="252" spans="1:8" x14ac:dyDescent="0.25">
      <c r="A252" s="1">
        <v>38822</v>
      </c>
      <c r="B252" t="s">
        <v>18</v>
      </c>
      <c r="C252">
        <v>192</v>
      </c>
      <c r="D252">
        <f t="shared" si="12"/>
        <v>2.0499999999999998</v>
      </c>
      <c r="E252" s="8">
        <f t="shared" si="13"/>
        <v>393.59999999999997</v>
      </c>
      <c r="F252">
        <f>SUMIF(B$2:$B252,B252,C$2:$C252)</f>
        <v>949</v>
      </c>
      <c r="G252">
        <f t="shared" si="14"/>
        <v>0.05</v>
      </c>
      <c r="H252">
        <f t="shared" si="15"/>
        <v>9.6000000000000014</v>
      </c>
    </row>
    <row r="253" spans="1:8" x14ac:dyDescent="0.25">
      <c r="A253" s="1">
        <v>38824</v>
      </c>
      <c r="B253" t="s">
        <v>24</v>
      </c>
      <c r="C253">
        <v>127</v>
      </c>
      <c r="D253">
        <f t="shared" si="12"/>
        <v>2.0499999999999998</v>
      </c>
      <c r="E253" s="8">
        <f t="shared" si="13"/>
        <v>260.34999999999997</v>
      </c>
      <c r="F253">
        <f>SUMIF(B$2:$B253,B253,C$2:$C253)</f>
        <v>714</v>
      </c>
      <c r="G253">
        <f t="shared" si="14"/>
        <v>0.05</v>
      </c>
      <c r="H253">
        <f t="shared" si="15"/>
        <v>6.3500000000000005</v>
      </c>
    </row>
    <row r="254" spans="1:8" x14ac:dyDescent="0.25">
      <c r="A254" s="1">
        <v>38826</v>
      </c>
      <c r="B254" t="s">
        <v>9</v>
      </c>
      <c r="C254">
        <v>198</v>
      </c>
      <c r="D254">
        <f t="shared" si="12"/>
        <v>2.0499999999999998</v>
      </c>
      <c r="E254" s="8">
        <f t="shared" si="13"/>
        <v>405.9</v>
      </c>
      <c r="F254">
        <f>SUMIF(B$2:$B254,B254,C$2:$C254)</f>
        <v>3906</v>
      </c>
      <c r="G254">
        <f t="shared" si="14"/>
        <v>0.1</v>
      </c>
      <c r="H254">
        <f t="shared" si="15"/>
        <v>19.8</v>
      </c>
    </row>
    <row r="255" spans="1:8" x14ac:dyDescent="0.25">
      <c r="A255" s="1">
        <v>38826</v>
      </c>
      <c r="B255" t="s">
        <v>104</v>
      </c>
      <c r="C255">
        <v>4</v>
      </c>
      <c r="D255">
        <f t="shared" si="12"/>
        <v>2.0499999999999998</v>
      </c>
      <c r="E255" s="8">
        <f t="shared" si="13"/>
        <v>8.1999999999999993</v>
      </c>
      <c r="F255">
        <f>SUMIF(B$2:$B255,B255,C$2:$C255)</f>
        <v>4</v>
      </c>
      <c r="G255">
        <f t="shared" si="14"/>
        <v>0</v>
      </c>
      <c r="H255">
        <f t="shared" si="15"/>
        <v>0</v>
      </c>
    </row>
    <row r="256" spans="1:8" x14ac:dyDescent="0.25">
      <c r="A256" s="1">
        <v>38826</v>
      </c>
      <c r="B256" t="s">
        <v>17</v>
      </c>
      <c r="C256">
        <v>110</v>
      </c>
      <c r="D256">
        <f t="shared" si="12"/>
        <v>2.0499999999999998</v>
      </c>
      <c r="E256" s="8">
        <f t="shared" si="13"/>
        <v>225.49999999999997</v>
      </c>
      <c r="F256">
        <f>SUMIF(B$2:$B256,B256,C$2:$C256)</f>
        <v>2519</v>
      </c>
      <c r="G256">
        <f t="shared" si="14"/>
        <v>0.1</v>
      </c>
      <c r="H256">
        <f t="shared" si="15"/>
        <v>11</v>
      </c>
    </row>
    <row r="257" spans="1:8" x14ac:dyDescent="0.25">
      <c r="A257" s="1">
        <v>38826</v>
      </c>
      <c r="B257" t="s">
        <v>18</v>
      </c>
      <c r="C257">
        <v>123</v>
      </c>
      <c r="D257">
        <f t="shared" si="12"/>
        <v>2.0499999999999998</v>
      </c>
      <c r="E257" s="8">
        <f t="shared" si="13"/>
        <v>252.14999999999998</v>
      </c>
      <c r="F257">
        <f>SUMIF(B$2:$B257,B257,C$2:$C257)</f>
        <v>1072</v>
      </c>
      <c r="G257">
        <f t="shared" si="14"/>
        <v>0.1</v>
      </c>
      <c r="H257">
        <f t="shared" si="15"/>
        <v>12.3</v>
      </c>
    </row>
    <row r="258" spans="1:8" x14ac:dyDescent="0.25">
      <c r="A258" s="1">
        <v>38827</v>
      </c>
      <c r="B258" t="s">
        <v>66</v>
      </c>
      <c r="C258">
        <v>159</v>
      </c>
      <c r="D258">
        <f t="shared" ref="D258:D321" si="16">VLOOKUP(YEAR(A258),cennik,2)</f>
        <v>2.0499999999999998</v>
      </c>
      <c r="E258" s="8">
        <f t="shared" ref="E258:E321" si="17">C258*D258</f>
        <v>325.95</v>
      </c>
      <c r="F258">
        <f>SUMIF(B$2:$B258,B258,C$2:$C258)</f>
        <v>437</v>
      </c>
      <c r="G258">
        <f t="shared" si="14"/>
        <v>0.05</v>
      </c>
      <c r="H258">
        <f t="shared" si="15"/>
        <v>7.95</v>
      </c>
    </row>
    <row r="259" spans="1:8" x14ac:dyDescent="0.25">
      <c r="A259" s="1">
        <v>38828</v>
      </c>
      <c r="B259" t="s">
        <v>105</v>
      </c>
      <c r="C259">
        <v>19</v>
      </c>
      <c r="D259">
        <f t="shared" si="16"/>
        <v>2.0499999999999998</v>
      </c>
      <c r="E259" s="8">
        <f t="shared" si="17"/>
        <v>38.949999999999996</v>
      </c>
      <c r="F259">
        <f>SUMIF(B$2:$B259,B259,C$2:$C259)</f>
        <v>19</v>
      </c>
      <c r="G259">
        <f t="shared" ref="G259:G322" si="18">VLOOKUP(F259,$N$2:$O$5,2)</f>
        <v>0</v>
      </c>
      <c r="H259">
        <f t="shared" ref="H259:H322" si="19">G259*C259</f>
        <v>0</v>
      </c>
    </row>
    <row r="260" spans="1:8" x14ac:dyDescent="0.25">
      <c r="A260" s="1">
        <v>38834</v>
      </c>
      <c r="B260" t="s">
        <v>22</v>
      </c>
      <c r="C260">
        <v>289</v>
      </c>
      <c r="D260">
        <f t="shared" si="16"/>
        <v>2.0499999999999998</v>
      </c>
      <c r="E260" s="8">
        <f t="shared" si="17"/>
        <v>592.44999999999993</v>
      </c>
      <c r="F260">
        <f>SUMIF(B$2:$B260,B260,C$2:$C260)</f>
        <v>2923</v>
      </c>
      <c r="G260">
        <f t="shared" si="18"/>
        <v>0.1</v>
      </c>
      <c r="H260">
        <f t="shared" si="19"/>
        <v>28.900000000000002</v>
      </c>
    </row>
    <row r="261" spans="1:8" x14ac:dyDescent="0.25">
      <c r="A261" s="1">
        <v>38834</v>
      </c>
      <c r="B261" t="s">
        <v>23</v>
      </c>
      <c r="C261">
        <v>136</v>
      </c>
      <c r="D261">
        <f t="shared" si="16"/>
        <v>2.0499999999999998</v>
      </c>
      <c r="E261" s="8">
        <f t="shared" si="17"/>
        <v>278.79999999999995</v>
      </c>
      <c r="F261">
        <f>SUMIF(B$2:$B261,B261,C$2:$C261)</f>
        <v>456</v>
      </c>
      <c r="G261">
        <f t="shared" si="18"/>
        <v>0.05</v>
      </c>
      <c r="H261">
        <f t="shared" si="19"/>
        <v>6.8000000000000007</v>
      </c>
    </row>
    <row r="262" spans="1:8" x14ac:dyDescent="0.25">
      <c r="A262" s="1">
        <v>38845</v>
      </c>
      <c r="B262" t="s">
        <v>25</v>
      </c>
      <c r="C262">
        <v>41</v>
      </c>
      <c r="D262">
        <f t="shared" si="16"/>
        <v>2.0499999999999998</v>
      </c>
      <c r="E262" s="8">
        <f t="shared" si="17"/>
        <v>84.05</v>
      </c>
      <c r="F262">
        <f>SUMIF(B$2:$B262,B262,C$2:$C262)</f>
        <v>337</v>
      </c>
      <c r="G262">
        <f t="shared" si="18"/>
        <v>0.05</v>
      </c>
      <c r="H262">
        <f t="shared" si="19"/>
        <v>2.0500000000000003</v>
      </c>
    </row>
    <row r="263" spans="1:8" x14ac:dyDescent="0.25">
      <c r="A263" s="1">
        <v>38846</v>
      </c>
      <c r="B263" t="s">
        <v>45</v>
      </c>
      <c r="C263">
        <v>385</v>
      </c>
      <c r="D263">
        <f t="shared" si="16"/>
        <v>2.0499999999999998</v>
      </c>
      <c r="E263" s="8">
        <f t="shared" si="17"/>
        <v>789.24999999999989</v>
      </c>
      <c r="F263">
        <f>SUMIF(B$2:$B263,B263,C$2:$C263)</f>
        <v>2299</v>
      </c>
      <c r="G263">
        <f t="shared" si="18"/>
        <v>0.1</v>
      </c>
      <c r="H263">
        <f t="shared" si="19"/>
        <v>38.5</v>
      </c>
    </row>
    <row r="264" spans="1:8" x14ac:dyDescent="0.25">
      <c r="A264" s="1">
        <v>38847</v>
      </c>
      <c r="B264" t="s">
        <v>106</v>
      </c>
      <c r="C264">
        <v>17</v>
      </c>
      <c r="D264">
        <f t="shared" si="16"/>
        <v>2.0499999999999998</v>
      </c>
      <c r="E264" s="8">
        <f t="shared" si="17"/>
        <v>34.849999999999994</v>
      </c>
      <c r="F264">
        <f>SUMIF(B$2:$B264,B264,C$2:$C264)</f>
        <v>17</v>
      </c>
      <c r="G264">
        <f t="shared" si="18"/>
        <v>0</v>
      </c>
      <c r="H264">
        <f t="shared" si="19"/>
        <v>0</v>
      </c>
    </row>
    <row r="265" spans="1:8" x14ac:dyDescent="0.25">
      <c r="A265" s="1">
        <v>38847</v>
      </c>
      <c r="B265" t="s">
        <v>107</v>
      </c>
      <c r="C265">
        <v>20</v>
      </c>
      <c r="D265">
        <f t="shared" si="16"/>
        <v>2.0499999999999998</v>
      </c>
      <c r="E265" s="8">
        <f t="shared" si="17"/>
        <v>41</v>
      </c>
      <c r="F265">
        <f>SUMIF(B$2:$B265,B265,C$2:$C265)</f>
        <v>20</v>
      </c>
      <c r="G265">
        <f t="shared" si="18"/>
        <v>0</v>
      </c>
      <c r="H265">
        <f t="shared" si="19"/>
        <v>0</v>
      </c>
    </row>
    <row r="266" spans="1:8" x14ac:dyDescent="0.25">
      <c r="A266" s="1">
        <v>38851</v>
      </c>
      <c r="B266" t="s">
        <v>108</v>
      </c>
      <c r="C266">
        <v>19</v>
      </c>
      <c r="D266">
        <f t="shared" si="16"/>
        <v>2.0499999999999998</v>
      </c>
      <c r="E266" s="8">
        <f t="shared" si="17"/>
        <v>38.949999999999996</v>
      </c>
      <c r="F266">
        <f>SUMIF(B$2:$B266,B266,C$2:$C266)</f>
        <v>19</v>
      </c>
      <c r="G266">
        <f t="shared" si="18"/>
        <v>0</v>
      </c>
      <c r="H266">
        <f t="shared" si="19"/>
        <v>0</v>
      </c>
    </row>
    <row r="267" spans="1:8" x14ac:dyDescent="0.25">
      <c r="A267" s="1">
        <v>38852</v>
      </c>
      <c r="B267" t="s">
        <v>43</v>
      </c>
      <c r="C267">
        <v>13</v>
      </c>
      <c r="D267">
        <f t="shared" si="16"/>
        <v>2.0499999999999998</v>
      </c>
      <c r="E267" s="8">
        <f t="shared" si="17"/>
        <v>26.65</v>
      </c>
      <c r="F267">
        <f>SUMIF(B$2:$B267,B267,C$2:$C267)</f>
        <v>28</v>
      </c>
      <c r="G267">
        <f t="shared" si="18"/>
        <v>0</v>
      </c>
      <c r="H267">
        <f t="shared" si="19"/>
        <v>0</v>
      </c>
    </row>
    <row r="268" spans="1:8" x14ac:dyDescent="0.25">
      <c r="A268" s="1">
        <v>38853</v>
      </c>
      <c r="B268" t="s">
        <v>97</v>
      </c>
      <c r="C268">
        <v>13</v>
      </c>
      <c r="D268">
        <f t="shared" si="16"/>
        <v>2.0499999999999998</v>
      </c>
      <c r="E268" s="8">
        <f t="shared" si="17"/>
        <v>26.65</v>
      </c>
      <c r="F268">
        <f>SUMIF(B$2:$B268,B268,C$2:$C268)</f>
        <v>29</v>
      </c>
      <c r="G268">
        <f t="shared" si="18"/>
        <v>0</v>
      </c>
      <c r="H268">
        <f t="shared" si="19"/>
        <v>0</v>
      </c>
    </row>
    <row r="269" spans="1:8" x14ac:dyDescent="0.25">
      <c r="A269" s="1">
        <v>38855</v>
      </c>
      <c r="B269" t="s">
        <v>80</v>
      </c>
      <c r="C269">
        <v>168</v>
      </c>
      <c r="D269">
        <f t="shared" si="16"/>
        <v>2.0499999999999998</v>
      </c>
      <c r="E269" s="8">
        <f t="shared" si="17"/>
        <v>344.4</v>
      </c>
      <c r="F269">
        <f>SUMIF(B$2:$B269,B269,C$2:$C269)</f>
        <v>400</v>
      </c>
      <c r="G269">
        <f t="shared" si="18"/>
        <v>0.05</v>
      </c>
      <c r="H269">
        <f t="shared" si="19"/>
        <v>8.4</v>
      </c>
    </row>
    <row r="270" spans="1:8" x14ac:dyDescent="0.25">
      <c r="A270" s="1">
        <v>38855</v>
      </c>
      <c r="B270" t="s">
        <v>109</v>
      </c>
      <c r="C270">
        <v>18</v>
      </c>
      <c r="D270">
        <f t="shared" si="16"/>
        <v>2.0499999999999998</v>
      </c>
      <c r="E270" s="8">
        <f t="shared" si="17"/>
        <v>36.9</v>
      </c>
      <c r="F270">
        <f>SUMIF(B$2:$B270,B270,C$2:$C270)</f>
        <v>18</v>
      </c>
      <c r="G270">
        <f t="shared" si="18"/>
        <v>0</v>
      </c>
      <c r="H270">
        <f t="shared" si="19"/>
        <v>0</v>
      </c>
    </row>
    <row r="271" spans="1:8" x14ac:dyDescent="0.25">
      <c r="A271" s="1">
        <v>38855</v>
      </c>
      <c r="B271" t="s">
        <v>14</v>
      </c>
      <c r="C271">
        <v>131</v>
      </c>
      <c r="D271">
        <f t="shared" si="16"/>
        <v>2.0499999999999998</v>
      </c>
      <c r="E271" s="8">
        <f t="shared" si="17"/>
        <v>268.54999999999995</v>
      </c>
      <c r="F271">
        <f>SUMIF(B$2:$B271,B271,C$2:$C271)</f>
        <v>3065</v>
      </c>
      <c r="G271">
        <f t="shared" si="18"/>
        <v>0.1</v>
      </c>
      <c r="H271">
        <f t="shared" si="19"/>
        <v>13.100000000000001</v>
      </c>
    </row>
    <row r="272" spans="1:8" x14ac:dyDescent="0.25">
      <c r="A272" s="1">
        <v>38856</v>
      </c>
      <c r="B272" t="s">
        <v>22</v>
      </c>
      <c r="C272">
        <v>187</v>
      </c>
      <c r="D272">
        <f t="shared" si="16"/>
        <v>2.0499999999999998</v>
      </c>
      <c r="E272" s="8">
        <f t="shared" si="17"/>
        <v>383.34999999999997</v>
      </c>
      <c r="F272">
        <f>SUMIF(B$2:$B272,B272,C$2:$C272)</f>
        <v>3110</v>
      </c>
      <c r="G272">
        <f t="shared" si="18"/>
        <v>0.1</v>
      </c>
      <c r="H272">
        <f t="shared" si="19"/>
        <v>18.7</v>
      </c>
    </row>
    <row r="273" spans="1:8" x14ac:dyDescent="0.25">
      <c r="A273" s="1">
        <v>38857</v>
      </c>
      <c r="B273" t="s">
        <v>24</v>
      </c>
      <c r="C273">
        <v>412</v>
      </c>
      <c r="D273">
        <f t="shared" si="16"/>
        <v>2.0499999999999998</v>
      </c>
      <c r="E273" s="8">
        <f t="shared" si="17"/>
        <v>844.59999999999991</v>
      </c>
      <c r="F273">
        <f>SUMIF(B$2:$B273,B273,C$2:$C273)</f>
        <v>1126</v>
      </c>
      <c r="G273">
        <f t="shared" si="18"/>
        <v>0.1</v>
      </c>
      <c r="H273">
        <f t="shared" si="19"/>
        <v>41.2</v>
      </c>
    </row>
    <row r="274" spans="1:8" x14ac:dyDescent="0.25">
      <c r="A274" s="1">
        <v>38859</v>
      </c>
      <c r="B274" t="s">
        <v>6</v>
      </c>
      <c r="C274">
        <v>40</v>
      </c>
      <c r="D274">
        <f t="shared" si="16"/>
        <v>2.0499999999999998</v>
      </c>
      <c r="E274" s="8">
        <f t="shared" si="17"/>
        <v>82</v>
      </c>
      <c r="F274">
        <f>SUMIF(B$2:$B274,B274,C$2:$C274)</f>
        <v>511</v>
      </c>
      <c r="G274">
        <f t="shared" si="18"/>
        <v>0.05</v>
      </c>
      <c r="H274">
        <f t="shared" si="19"/>
        <v>2</v>
      </c>
    </row>
    <row r="275" spans="1:8" x14ac:dyDescent="0.25">
      <c r="A275" s="1">
        <v>38860</v>
      </c>
      <c r="B275" t="s">
        <v>37</v>
      </c>
      <c r="C275">
        <v>166</v>
      </c>
      <c r="D275">
        <f t="shared" si="16"/>
        <v>2.0499999999999998</v>
      </c>
      <c r="E275" s="8">
        <f t="shared" si="17"/>
        <v>340.29999999999995</v>
      </c>
      <c r="F275">
        <f>SUMIF(B$2:$B275,B275,C$2:$C275)</f>
        <v>727</v>
      </c>
      <c r="G275">
        <f t="shared" si="18"/>
        <v>0.05</v>
      </c>
      <c r="H275">
        <f t="shared" si="19"/>
        <v>8.3000000000000007</v>
      </c>
    </row>
    <row r="276" spans="1:8" x14ac:dyDescent="0.25">
      <c r="A276" s="1">
        <v>38861</v>
      </c>
      <c r="B276" t="s">
        <v>66</v>
      </c>
      <c r="C276">
        <v>173</v>
      </c>
      <c r="D276">
        <f t="shared" si="16"/>
        <v>2.0499999999999998</v>
      </c>
      <c r="E276" s="8">
        <f t="shared" si="17"/>
        <v>354.65</v>
      </c>
      <c r="F276">
        <f>SUMIF(B$2:$B276,B276,C$2:$C276)</f>
        <v>610</v>
      </c>
      <c r="G276">
        <f t="shared" si="18"/>
        <v>0.05</v>
      </c>
      <c r="H276">
        <f t="shared" si="19"/>
        <v>8.65</v>
      </c>
    </row>
    <row r="277" spans="1:8" x14ac:dyDescent="0.25">
      <c r="A277" s="1">
        <v>38862</v>
      </c>
      <c r="B277" t="s">
        <v>110</v>
      </c>
      <c r="C277">
        <v>2</v>
      </c>
      <c r="D277">
        <f t="shared" si="16"/>
        <v>2.0499999999999998</v>
      </c>
      <c r="E277" s="8">
        <f t="shared" si="17"/>
        <v>4.0999999999999996</v>
      </c>
      <c r="F277">
        <f>SUMIF(B$2:$B277,B277,C$2:$C277)</f>
        <v>2</v>
      </c>
      <c r="G277">
        <f t="shared" si="18"/>
        <v>0</v>
      </c>
      <c r="H277">
        <f t="shared" si="19"/>
        <v>0</v>
      </c>
    </row>
    <row r="278" spans="1:8" x14ac:dyDescent="0.25">
      <c r="A278" s="1">
        <v>38862</v>
      </c>
      <c r="B278" t="s">
        <v>111</v>
      </c>
      <c r="C278">
        <v>18</v>
      </c>
      <c r="D278">
        <f t="shared" si="16"/>
        <v>2.0499999999999998</v>
      </c>
      <c r="E278" s="8">
        <f t="shared" si="17"/>
        <v>36.9</v>
      </c>
      <c r="F278">
        <f>SUMIF(B$2:$B278,B278,C$2:$C278)</f>
        <v>18</v>
      </c>
      <c r="G278">
        <f t="shared" si="18"/>
        <v>0</v>
      </c>
      <c r="H278">
        <f t="shared" si="19"/>
        <v>0</v>
      </c>
    </row>
    <row r="279" spans="1:8" x14ac:dyDescent="0.25">
      <c r="A279" s="1">
        <v>38863</v>
      </c>
      <c r="B279" t="s">
        <v>112</v>
      </c>
      <c r="C279">
        <v>15</v>
      </c>
      <c r="D279">
        <f t="shared" si="16"/>
        <v>2.0499999999999998</v>
      </c>
      <c r="E279" s="8">
        <f t="shared" si="17"/>
        <v>30.749999999999996</v>
      </c>
      <c r="F279">
        <f>SUMIF(B$2:$B279,B279,C$2:$C279)</f>
        <v>15</v>
      </c>
      <c r="G279">
        <f t="shared" si="18"/>
        <v>0</v>
      </c>
      <c r="H279">
        <f t="shared" si="19"/>
        <v>0</v>
      </c>
    </row>
    <row r="280" spans="1:8" x14ac:dyDescent="0.25">
      <c r="A280" s="1">
        <v>38864</v>
      </c>
      <c r="B280" t="s">
        <v>102</v>
      </c>
      <c r="C280">
        <v>243</v>
      </c>
      <c r="D280">
        <f t="shared" si="16"/>
        <v>2.0499999999999998</v>
      </c>
      <c r="E280" s="8">
        <f t="shared" si="17"/>
        <v>498.15</v>
      </c>
      <c r="F280">
        <f>SUMIF(B$2:$B280,B280,C$2:$C280)</f>
        <v>414</v>
      </c>
      <c r="G280">
        <f t="shared" si="18"/>
        <v>0.05</v>
      </c>
      <c r="H280">
        <f t="shared" si="19"/>
        <v>12.15</v>
      </c>
    </row>
    <row r="281" spans="1:8" x14ac:dyDescent="0.25">
      <c r="A281" s="1">
        <v>38865</v>
      </c>
      <c r="B281" t="s">
        <v>17</v>
      </c>
      <c r="C281">
        <v>460</v>
      </c>
      <c r="D281">
        <f t="shared" si="16"/>
        <v>2.0499999999999998</v>
      </c>
      <c r="E281" s="8">
        <f t="shared" si="17"/>
        <v>942.99999999999989</v>
      </c>
      <c r="F281">
        <f>SUMIF(B$2:$B281,B281,C$2:$C281)</f>
        <v>2979</v>
      </c>
      <c r="G281">
        <f t="shared" si="18"/>
        <v>0.1</v>
      </c>
      <c r="H281">
        <f t="shared" si="19"/>
        <v>46</v>
      </c>
    </row>
    <row r="282" spans="1:8" x14ac:dyDescent="0.25">
      <c r="A282" s="1">
        <v>38865</v>
      </c>
      <c r="B282" t="s">
        <v>113</v>
      </c>
      <c r="C282">
        <v>8</v>
      </c>
      <c r="D282">
        <f t="shared" si="16"/>
        <v>2.0499999999999998</v>
      </c>
      <c r="E282" s="8">
        <f t="shared" si="17"/>
        <v>16.399999999999999</v>
      </c>
      <c r="F282">
        <f>SUMIF(B$2:$B282,B282,C$2:$C282)</f>
        <v>8</v>
      </c>
      <c r="G282">
        <f t="shared" si="18"/>
        <v>0</v>
      </c>
      <c r="H282">
        <f t="shared" si="19"/>
        <v>0</v>
      </c>
    </row>
    <row r="283" spans="1:8" x14ac:dyDescent="0.25">
      <c r="A283" s="1">
        <v>38866</v>
      </c>
      <c r="B283" t="s">
        <v>8</v>
      </c>
      <c r="C283">
        <v>150</v>
      </c>
      <c r="D283">
        <f t="shared" si="16"/>
        <v>2.0499999999999998</v>
      </c>
      <c r="E283" s="8">
        <f t="shared" si="17"/>
        <v>307.5</v>
      </c>
      <c r="F283">
        <f>SUMIF(B$2:$B283,B283,C$2:$C283)</f>
        <v>311</v>
      </c>
      <c r="G283">
        <f t="shared" si="18"/>
        <v>0.05</v>
      </c>
      <c r="H283">
        <f t="shared" si="19"/>
        <v>7.5</v>
      </c>
    </row>
    <row r="284" spans="1:8" x14ac:dyDescent="0.25">
      <c r="A284" s="1">
        <v>38867</v>
      </c>
      <c r="B284" t="s">
        <v>52</v>
      </c>
      <c r="C284">
        <v>72</v>
      </c>
      <c r="D284">
        <f t="shared" si="16"/>
        <v>2.0499999999999998</v>
      </c>
      <c r="E284" s="8">
        <f t="shared" si="17"/>
        <v>147.6</v>
      </c>
      <c r="F284">
        <f>SUMIF(B$2:$B284,B284,C$2:$C284)</f>
        <v>406</v>
      </c>
      <c r="G284">
        <f t="shared" si="18"/>
        <v>0.05</v>
      </c>
      <c r="H284">
        <f t="shared" si="19"/>
        <v>3.6</v>
      </c>
    </row>
    <row r="285" spans="1:8" x14ac:dyDescent="0.25">
      <c r="A285" s="1">
        <v>38867</v>
      </c>
      <c r="B285" t="s">
        <v>9</v>
      </c>
      <c r="C285">
        <v>217</v>
      </c>
      <c r="D285">
        <f t="shared" si="16"/>
        <v>2.0499999999999998</v>
      </c>
      <c r="E285" s="8">
        <f t="shared" si="17"/>
        <v>444.84999999999997</v>
      </c>
      <c r="F285">
        <f>SUMIF(B$2:$B285,B285,C$2:$C285)</f>
        <v>4123</v>
      </c>
      <c r="G285">
        <f t="shared" si="18"/>
        <v>0.1</v>
      </c>
      <c r="H285">
        <f t="shared" si="19"/>
        <v>21.700000000000003</v>
      </c>
    </row>
    <row r="286" spans="1:8" x14ac:dyDescent="0.25">
      <c r="A286" s="1">
        <v>38870</v>
      </c>
      <c r="B286" t="s">
        <v>39</v>
      </c>
      <c r="C286">
        <v>164</v>
      </c>
      <c r="D286">
        <f t="shared" si="16"/>
        <v>2.0499999999999998</v>
      </c>
      <c r="E286" s="8">
        <f t="shared" si="17"/>
        <v>336.2</v>
      </c>
      <c r="F286">
        <f>SUMIF(B$2:$B286,B286,C$2:$C286)</f>
        <v>471</v>
      </c>
      <c r="G286">
        <f t="shared" si="18"/>
        <v>0.05</v>
      </c>
      <c r="H286">
        <f t="shared" si="19"/>
        <v>8.2000000000000011</v>
      </c>
    </row>
    <row r="287" spans="1:8" x14ac:dyDescent="0.25">
      <c r="A287" s="1">
        <v>38870</v>
      </c>
      <c r="B287" t="s">
        <v>45</v>
      </c>
      <c r="C287">
        <v>429</v>
      </c>
      <c r="D287">
        <f t="shared" si="16"/>
        <v>2.0499999999999998</v>
      </c>
      <c r="E287" s="8">
        <f t="shared" si="17"/>
        <v>879.44999999999993</v>
      </c>
      <c r="F287">
        <f>SUMIF(B$2:$B287,B287,C$2:$C287)</f>
        <v>2728</v>
      </c>
      <c r="G287">
        <f t="shared" si="18"/>
        <v>0.1</v>
      </c>
      <c r="H287">
        <f t="shared" si="19"/>
        <v>42.900000000000006</v>
      </c>
    </row>
    <row r="288" spans="1:8" x14ac:dyDescent="0.25">
      <c r="A288" s="1">
        <v>38875</v>
      </c>
      <c r="B288" t="s">
        <v>8</v>
      </c>
      <c r="C288">
        <v>63</v>
      </c>
      <c r="D288">
        <f t="shared" si="16"/>
        <v>2.0499999999999998</v>
      </c>
      <c r="E288" s="8">
        <f t="shared" si="17"/>
        <v>129.14999999999998</v>
      </c>
      <c r="F288">
        <f>SUMIF(B$2:$B288,B288,C$2:$C288)</f>
        <v>374</v>
      </c>
      <c r="G288">
        <f t="shared" si="18"/>
        <v>0.05</v>
      </c>
      <c r="H288">
        <f t="shared" si="19"/>
        <v>3.1500000000000004</v>
      </c>
    </row>
    <row r="289" spans="1:8" x14ac:dyDescent="0.25">
      <c r="A289" s="1">
        <v>38878</v>
      </c>
      <c r="B289" t="s">
        <v>30</v>
      </c>
      <c r="C289">
        <v>106</v>
      </c>
      <c r="D289">
        <f t="shared" si="16"/>
        <v>2.0499999999999998</v>
      </c>
      <c r="E289" s="8">
        <f t="shared" si="17"/>
        <v>217.29999999999998</v>
      </c>
      <c r="F289">
        <f>SUMIF(B$2:$B289,B289,C$2:$C289)</f>
        <v>961</v>
      </c>
      <c r="G289">
        <f t="shared" si="18"/>
        <v>0.05</v>
      </c>
      <c r="H289">
        <f t="shared" si="19"/>
        <v>5.3000000000000007</v>
      </c>
    </row>
    <row r="290" spans="1:8" x14ac:dyDescent="0.25">
      <c r="A290" s="1">
        <v>38886</v>
      </c>
      <c r="B290" t="s">
        <v>22</v>
      </c>
      <c r="C290">
        <v>136</v>
      </c>
      <c r="D290">
        <f t="shared" si="16"/>
        <v>2.0499999999999998</v>
      </c>
      <c r="E290" s="8">
        <f t="shared" si="17"/>
        <v>278.79999999999995</v>
      </c>
      <c r="F290">
        <f>SUMIF(B$2:$B290,B290,C$2:$C290)</f>
        <v>3246</v>
      </c>
      <c r="G290">
        <f t="shared" si="18"/>
        <v>0.1</v>
      </c>
      <c r="H290">
        <f t="shared" si="19"/>
        <v>13.600000000000001</v>
      </c>
    </row>
    <row r="291" spans="1:8" x14ac:dyDescent="0.25">
      <c r="A291" s="1">
        <v>38887</v>
      </c>
      <c r="B291" t="s">
        <v>114</v>
      </c>
      <c r="C291">
        <v>7</v>
      </c>
      <c r="D291">
        <f t="shared" si="16"/>
        <v>2.0499999999999998</v>
      </c>
      <c r="E291" s="8">
        <f t="shared" si="17"/>
        <v>14.349999999999998</v>
      </c>
      <c r="F291">
        <f>SUMIF(B$2:$B291,B291,C$2:$C291)</f>
        <v>7</v>
      </c>
      <c r="G291">
        <f t="shared" si="18"/>
        <v>0</v>
      </c>
      <c r="H291">
        <f t="shared" si="19"/>
        <v>0</v>
      </c>
    </row>
    <row r="292" spans="1:8" x14ac:dyDescent="0.25">
      <c r="A292" s="1">
        <v>38896</v>
      </c>
      <c r="B292" t="s">
        <v>12</v>
      </c>
      <c r="C292">
        <v>114</v>
      </c>
      <c r="D292">
        <f t="shared" si="16"/>
        <v>2.0499999999999998</v>
      </c>
      <c r="E292" s="8">
        <f t="shared" si="17"/>
        <v>233.7</v>
      </c>
      <c r="F292">
        <f>SUMIF(B$2:$B292,B292,C$2:$C292)</f>
        <v>744</v>
      </c>
      <c r="G292">
        <f t="shared" si="18"/>
        <v>0.05</v>
      </c>
      <c r="H292">
        <f t="shared" si="19"/>
        <v>5.7</v>
      </c>
    </row>
    <row r="293" spans="1:8" x14ac:dyDescent="0.25">
      <c r="A293" s="1">
        <v>38896</v>
      </c>
      <c r="B293" t="s">
        <v>115</v>
      </c>
      <c r="C293">
        <v>12</v>
      </c>
      <c r="D293">
        <f t="shared" si="16"/>
        <v>2.0499999999999998</v>
      </c>
      <c r="E293" s="8">
        <f t="shared" si="17"/>
        <v>24.599999999999998</v>
      </c>
      <c r="F293">
        <f>SUMIF(B$2:$B293,B293,C$2:$C293)</f>
        <v>12</v>
      </c>
      <c r="G293">
        <f t="shared" si="18"/>
        <v>0</v>
      </c>
      <c r="H293">
        <f t="shared" si="19"/>
        <v>0</v>
      </c>
    </row>
    <row r="294" spans="1:8" x14ac:dyDescent="0.25">
      <c r="A294" s="1">
        <v>38902</v>
      </c>
      <c r="B294" t="s">
        <v>9</v>
      </c>
      <c r="C294">
        <v>443</v>
      </c>
      <c r="D294">
        <f t="shared" si="16"/>
        <v>2.0499999999999998</v>
      </c>
      <c r="E294" s="8">
        <f t="shared" si="17"/>
        <v>908.15</v>
      </c>
      <c r="F294">
        <f>SUMIF(B$2:$B294,B294,C$2:$C294)</f>
        <v>4566</v>
      </c>
      <c r="G294">
        <f t="shared" si="18"/>
        <v>0.1</v>
      </c>
      <c r="H294">
        <f t="shared" si="19"/>
        <v>44.300000000000004</v>
      </c>
    </row>
    <row r="295" spans="1:8" x14ac:dyDescent="0.25">
      <c r="A295" s="1">
        <v>38904</v>
      </c>
      <c r="B295" t="s">
        <v>52</v>
      </c>
      <c r="C295">
        <v>73</v>
      </c>
      <c r="D295">
        <f t="shared" si="16"/>
        <v>2.0499999999999998</v>
      </c>
      <c r="E295" s="8">
        <f t="shared" si="17"/>
        <v>149.64999999999998</v>
      </c>
      <c r="F295">
        <f>SUMIF(B$2:$B295,B295,C$2:$C295)</f>
        <v>479</v>
      </c>
      <c r="G295">
        <f t="shared" si="18"/>
        <v>0.05</v>
      </c>
      <c r="H295">
        <f t="shared" si="19"/>
        <v>3.6500000000000004</v>
      </c>
    </row>
    <row r="296" spans="1:8" x14ac:dyDescent="0.25">
      <c r="A296" s="1">
        <v>38907</v>
      </c>
      <c r="B296" t="s">
        <v>116</v>
      </c>
      <c r="C296">
        <v>15</v>
      </c>
      <c r="D296">
        <f t="shared" si="16"/>
        <v>2.0499999999999998</v>
      </c>
      <c r="E296" s="8">
        <f t="shared" si="17"/>
        <v>30.749999999999996</v>
      </c>
      <c r="F296">
        <f>SUMIF(B$2:$B296,B296,C$2:$C296)</f>
        <v>15</v>
      </c>
      <c r="G296">
        <f t="shared" si="18"/>
        <v>0</v>
      </c>
      <c r="H296">
        <f t="shared" si="19"/>
        <v>0</v>
      </c>
    </row>
    <row r="297" spans="1:8" x14ac:dyDescent="0.25">
      <c r="A297" s="1">
        <v>38907</v>
      </c>
      <c r="B297" t="s">
        <v>117</v>
      </c>
      <c r="C297">
        <v>9</v>
      </c>
      <c r="D297">
        <f t="shared" si="16"/>
        <v>2.0499999999999998</v>
      </c>
      <c r="E297" s="8">
        <f t="shared" si="17"/>
        <v>18.45</v>
      </c>
      <c r="F297">
        <f>SUMIF(B$2:$B297,B297,C$2:$C297)</f>
        <v>9</v>
      </c>
      <c r="G297">
        <f t="shared" si="18"/>
        <v>0</v>
      </c>
      <c r="H297">
        <f t="shared" si="19"/>
        <v>0</v>
      </c>
    </row>
    <row r="298" spans="1:8" x14ac:dyDescent="0.25">
      <c r="A298" s="1">
        <v>38908</v>
      </c>
      <c r="B298" t="s">
        <v>118</v>
      </c>
      <c r="C298">
        <v>20</v>
      </c>
      <c r="D298">
        <f t="shared" si="16"/>
        <v>2.0499999999999998</v>
      </c>
      <c r="E298" s="8">
        <f t="shared" si="17"/>
        <v>41</v>
      </c>
      <c r="F298">
        <f>SUMIF(B$2:$B298,B298,C$2:$C298)</f>
        <v>20</v>
      </c>
      <c r="G298">
        <f t="shared" si="18"/>
        <v>0</v>
      </c>
      <c r="H298">
        <f t="shared" si="19"/>
        <v>0</v>
      </c>
    </row>
    <row r="299" spans="1:8" x14ac:dyDescent="0.25">
      <c r="A299" s="1">
        <v>38910</v>
      </c>
      <c r="B299" t="s">
        <v>119</v>
      </c>
      <c r="C299">
        <v>9</v>
      </c>
      <c r="D299">
        <f t="shared" si="16"/>
        <v>2.0499999999999998</v>
      </c>
      <c r="E299" s="8">
        <f t="shared" si="17"/>
        <v>18.45</v>
      </c>
      <c r="F299">
        <f>SUMIF(B$2:$B299,B299,C$2:$C299)</f>
        <v>9</v>
      </c>
      <c r="G299">
        <f t="shared" si="18"/>
        <v>0</v>
      </c>
      <c r="H299">
        <f t="shared" si="19"/>
        <v>0</v>
      </c>
    </row>
    <row r="300" spans="1:8" x14ac:dyDescent="0.25">
      <c r="A300" s="1">
        <v>38911</v>
      </c>
      <c r="B300" t="s">
        <v>120</v>
      </c>
      <c r="C300">
        <v>88</v>
      </c>
      <c r="D300">
        <f t="shared" si="16"/>
        <v>2.0499999999999998</v>
      </c>
      <c r="E300" s="8">
        <f t="shared" si="17"/>
        <v>180.39999999999998</v>
      </c>
      <c r="F300">
        <f>SUMIF(B$2:$B300,B300,C$2:$C300)</f>
        <v>88</v>
      </c>
      <c r="G300">
        <f t="shared" si="18"/>
        <v>0</v>
      </c>
      <c r="H300">
        <f t="shared" si="19"/>
        <v>0</v>
      </c>
    </row>
    <row r="301" spans="1:8" x14ac:dyDescent="0.25">
      <c r="A301" s="1">
        <v>38911</v>
      </c>
      <c r="B301" t="s">
        <v>7</v>
      </c>
      <c r="C301">
        <v>139</v>
      </c>
      <c r="D301">
        <f t="shared" si="16"/>
        <v>2.0499999999999998</v>
      </c>
      <c r="E301" s="8">
        <f t="shared" si="17"/>
        <v>284.95</v>
      </c>
      <c r="F301">
        <f>SUMIF(B$2:$B301,B301,C$2:$C301)</f>
        <v>3470</v>
      </c>
      <c r="G301">
        <f t="shared" si="18"/>
        <v>0.1</v>
      </c>
      <c r="H301">
        <f t="shared" si="19"/>
        <v>13.9</v>
      </c>
    </row>
    <row r="302" spans="1:8" x14ac:dyDescent="0.25">
      <c r="A302" s="1">
        <v>38912</v>
      </c>
      <c r="B302" t="s">
        <v>22</v>
      </c>
      <c r="C302">
        <v>346</v>
      </c>
      <c r="D302">
        <f t="shared" si="16"/>
        <v>2.0499999999999998</v>
      </c>
      <c r="E302" s="8">
        <f t="shared" si="17"/>
        <v>709.3</v>
      </c>
      <c r="F302">
        <f>SUMIF(B$2:$B302,B302,C$2:$C302)</f>
        <v>3592</v>
      </c>
      <c r="G302">
        <f t="shared" si="18"/>
        <v>0.1</v>
      </c>
      <c r="H302">
        <f t="shared" si="19"/>
        <v>34.6</v>
      </c>
    </row>
    <row r="303" spans="1:8" x14ac:dyDescent="0.25">
      <c r="A303" s="1">
        <v>38918</v>
      </c>
      <c r="B303" t="s">
        <v>121</v>
      </c>
      <c r="C303">
        <v>3</v>
      </c>
      <c r="D303">
        <f t="shared" si="16"/>
        <v>2.0499999999999998</v>
      </c>
      <c r="E303" s="8">
        <f t="shared" si="17"/>
        <v>6.1499999999999995</v>
      </c>
      <c r="F303">
        <f>SUMIF(B$2:$B303,B303,C$2:$C303)</f>
        <v>3</v>
      </c>
      <c r="G303">
        <f t="shared" si="18"/>
        <v>0</v>
      </c>
      <c r="H303">
        <f t="shared" si="19"/>
        <v>0</v>
      </c>
    </row>
    <row r="304" spans="1:8" x14ac:dyDescent="0.25">
      <c r="A304" s="1">
        <v>38918</v>
      </c>
      <c r="B304" t="s">
        <v>122</v>
      </c>
      <c r="C304">
        <v>9</v>
      </c>
      <c r="D304">
        <f t="shared" si="16"/>
        <v>2.0499999999999998</v>
      </c>
      <c r="E304" s="8">
        <f t="shared" si="17"/>
        <v>18.45</v>
      </c>
      <c r="F304">
        <f>SUMIF(B$2:$B304,B304,C$2:$C304)</f>
        <v>9</v>
      </c>
      <c r="G304">
        <f t="shared" si="18"/>
        <v>0</v>
      </c>
      <c r="H304">
        <f t="shared" si="19"/>
        <v>0</v>
      </c>
    </row>
    <row r="305" spans="1:8" x14ac:dyDescent="0.25">
      <c r="A305" s="1">
        <v>38918</v>
      </c>
      <c r="B305" t="s">
        <v>9</v>
      </c>
      <c r="C305">
        <v>323</v>
      </c>
      <c r="D305">
        <f t="shared" si="16"/>
        <v>2.0499999999999998</v>
      </c>
      <c r="E305" s="8">
        <f t="shared" si="17"/>
        <v>662.15</v>
      </c>
      <c r="F305">
        <f>SUMIF(B$2:$B305,B305,C$2:$C305)</f>
        <v>4889</v>
      </c>
      <c r="G305">
        <f t="shared" si="18"/>
        <v>0.1</v>
      </c>
      <c r="H305">
        <f t="shared" si="19"/>
        <v>32.300000000000004</v>
      </c>
    </row>
    <row r="306" spans="1:8" x14ac:dyDescent="0.25">
      <c r="A306" s="1">
        <v>38919</v>
      </c>
      <c r="B306" t="s">
        <v>102</v>
      </c>
      <c r="C306">
        <v>382</v>
      </c>
      <c r="D306">
        <f t="shared" si="16"/>
        <v>2.0499999999999998</v>
      </c>
      <c r="E306" s="8">
        <f t="shared" si="17"/>
        <v>783.09999999999991</v>
      </c>
      <c r="F306">
        <f>SUMIF(B$2:$B306,B306,C$2:$C306)</f>
        <v>796</v>
      </c>
      <c r="G306">
        <f t="shared" si="18"/>
        <v>0.05</v>
      </c>
      <c r="H306">
        <f t="shared" si="19"/>
        <v>19.100000000000001</v>
      </c>
    </row>
    <row r="307" spans="1:8" x14ac:dyDescent="0.25">
      <c r="A307" s="1">
        <v>38923</v>
      </c>
      <c r="B307" t="s">
        <v>17</v>
      </c>
      <c r="C307">
        <v>296</v>
      </c>
      <c r="D307">
        <f t="shared" si="16"/>
        <v>2.0499999999999998</v>
      </c>
      <c r="E307" s="8">
        <f t="shared" si="17"/>
        <v>606.79999999999995</v>
      </c>
      <c r="F307">
        <f>SUMIF(B$2:$B307,B307,C$2:$C307)</f>
        <v>3275</v>
      </c>
      <c r="G307">
        <f t="shared" si="18"/>
        <v>0.1</v>
      </c>
      <c r="H307">
        <f t="shared" si="19"/>
        <v>29.6</v>
      </c>
    </row>
    <row r="308" spans="1:8" x14ac:dyDescent="0.25">
      <c r="A308" s="1">
        <v>38924</v>
      </c>
      <c r="B308" t="s">
        <v>5</v>
      </c>
      <c r="C308">
        <v>121</v>
      </c>
      <c r="D308">
        <f t="shared" si="16"/>
        <v>2.0499999999999998</v>
      </c>
      <c r="E308" s="8">
        <f t="shared" si="17"/>
        <v>248.04999999999998</v>
      </c>
      <c r="F308">
        <f>SUMIF(B$2:$B308,B308,C$2:$C308)</f>
        <v>2395</v>
      </c>
      <c r="G308">
        <f t="shared" si="18"/>
        <v>0.1</v>
      </c>
      <c r="H308">
        <f t="shared" si="19"/>
        <v>12.100000000000001</v>
      </c>
    </row>
    <row r="309" spans="1:8" x14ac:dyDescent="0.25">
      <c r="A309" s="1">
        <v>38924</v>
      </c>
      <c r="B309" t="s">
        <v>25</v>
      </c>
      <c r="C309">
        <v>157</v>
      </c>
      <c r="D309">
        <f t="shared" si="16"/>
        <v>2.0499999999999998</v>
      </c>
      <c r="E309" s="8">
        <f t="shared" si="17"/>
        <v>321.84999999999997</v>
      </c>
      <c r="F309">
        <f>SUMIF(B$2:$B309,B309,C$2:$C309)</f>
        <v>494</v>
      </c>
      <c r="G309">
        <f t="shared" si="18"/>
        <v>0.05</v>
      </c>
      <c r="H309">
        <f t="shared" si="19"/>
        <v>7.8500000000000005</v>
      </c>
    </row>
    <row r="310" spans="1:8" x14ac:dyDescent="0.25">
      <c r="A310" s="1">
        <v>38926</v>
      </c>
      <c r="B310" t="s">
        <v>9</v>
      </c>
      <c r="C310">
        <v>497</v>
      </c>
      <c r="D310">
        <f t="shared" si="16"/>
        <v>2.0499999999999998</v>
      </c>
      <c r="E310" s="8">
        <f t="shared" si="17"/>
        <v>1018.8499999999999</v>
      </c>
      <c r="F310">
        <f>SUMIF(B$2:$B310,B310,C$2:$C310)</f>
        <v>5386</v>
      </c>
      <c r="G310">
        <f t="shared" si="18"/>
        <v>0.1</v>
      </c>
      <c r="H310">
        <f t="shared" si="19"/>
        <v>49.7</v>
      </c>
    </row>
    <row r="311" spans="1:8" x14ac:dyDescent="0.25">
      <c r="A311" s="1">
        <v>38927</v>
      </c>
      <c r="B311" t="s">
        <v>9</v>
      </c>
      <c r="C311">
        <v>103</v>
      </c>
      <c r="D311">
        <f t="shared" si="16"/>
        <v>2.0499999999999998</v>
      </c>
      <c r="E311" s="8">
        <f t="shared" si="17"/>
        <v>211.14999999999998</v>
      </c>
      <c r="F311">
        <f>SUMIF(B$2:$B311,B311,C$2:$C311)</f>
        <v>5489</v>
      </c>
      <c r="G311">
        <f t="shared" si="18"/>
        <v>0.1</v>
      </c>
      <c r="H311">
        <f t="shared" si="19"/>
        <v>10.3</v>
      </c>
    </row>
    <row r="312" spans="1:8" x14ac:dyDescent="0.25">
      <c r="A312" s="1">
        <v>38928</v>
      </c>
      <c r="B312" t="s">
        <v>30</v>
      </c>
      <c r="C312">
        <v>142</v>
      </c>
      <c r="D312">
        <f t="shared" si="16"/>
        <v>2.0499999999999998</v>
      </c>
      <c r="E312" s="8">
        <f t="shared" si="17"/>
        <v>291.09999999999997</v>
      </c>
      <c r="F312">
        <f>SUMIF(B$2:$B312,B312,C$2:$C312)</f>
        <v>1103</v>
      </c>
      <c r="G312">
        <f t="shared" si="18"/>
        <v>0.1</v>
      </c>
      <c r="H312">
        <f t="shared" si="19"/>
        <v>14.200000000000001</v>
      </c>
    </row>
    <row r="313" spans="1:8" x14ac:dyDescent="0.25">
      <c r="A313" s="1">
        <v>38929</v>
      </c>
      <c r="B313" t="s">
        <v>23</v>
      </c>
      <c r="C313">
        <v>144</v>
      </c>
      <c r="D313">
        <f t="shared" si="16"/>
        <v>2.0499999999999998</v>
      </c>
      <c r="E313" s="8">
        <f t="shared" si="17"/>
        <v>295.2</v>
      </c>
      <c r="F313">
        <f>SUMIF(B$2:$B313,B313,C$2:$C313)</f>
        <v>600</v>
      </c>
      <c r="G313">
        <f t="shared" si="18"/>
        <v>0.05</v>
      </c>
      <c r="H313">
        <f t="shared" si="19"/>
        <v>7.2</v>
      </c>
    </row>
    <row r="314" spans="1:8" x14ac:dyDescent="0.25">
      <c r="A314" s="1">
        <v>38931</v>
      </c>
      <c r="B314" t="s">
        <v>100</v>
      </c>
      <c r="C314">
        <v>8</v>
      </c>
      <c r="D314">
        <f t="shared" si="16"/>
        <v>2.0499999999999998</v>
      </c>
      <c r="E314" s="8">
        <f t="shared" si="17"/>
        <v>16.399999999999999</v>
      </c>
      <c r="F314">
        <f>SUMIF(B$2:$B314,B314,C$2:$C314)</f>
        <v>25</v>
      </c>
      <c r="G314">
        <f t="shared" si="18"/>
        <v>0</v>
      </c>
      <c r="H314">
        <f t="shared" si="19"/>
        <v>0</v>
      </c>
    </row>
    <row r="315" spans="1:8" x14ac:dyDescent="0.25">
      <c r="A315" s="1">
        <v>38936</v>
      </c>
      <c r="B315" t="s">
        <v>55</v>
      </c>
      <c r="C315">
        <v>172</v>
      </c>
      <c r="D315">
        <f t="shared" si="16"/>
        <v>2.0499999999999998</v>
      </c>
      <c r="E315" s="8">
        <f t="shared" si="17"/>
        <v>352.59999999999997</v>
      </c>
      <c r="F315">
        <f>SUMIF(B$2:$B315,B315,C$2:$C315)</f>
        <v>519</v>
      </c>
      <c r="G315">
        <f t="shared" si="18"/>
        <v>0.05</v>
      </c>
      <c r="H315">
        <f t="shared" si="19"/>
        <v>8.6</v>
      </c>
    </row>
    <row r="316" spans="1:8" x14ac:dyDescent="0.25">
      <c r="A316" s="1">
        <v>38940</v>
      </c>
      <c r="B316" t="s">
        <v>7</v>
      </c>
      <c r="C316">
        <v>290</v>
      </c>
      <c r="D316">
        <f t="shared" si="16"/>
        <v>2.0499999999999998</v>
      </c>
      <c r="E316" s="8">
        <f t="shared" si="17"/>
        <v>594.5</v>
      </c>
      <c r="F316">
        <f>SUMIF(B$2:$B316,B316,C$2:$C316)</f>
        <v>3760</v>
      </c>
      <c r="G316">
        <f t="shared" si="18"/>
        <v>0.1</v>
      </c>
      <c r="H316">
        <f t="shared" si="19"/>
        <v>29</v>
      </c>
    </row>
    <row r="317" spans="1:8" x14ac:dyDescent="0.25">
      <c r="A317" s="1">
        <v>38942</v>
      </c>
      <c r="B317" t="s">
        <v>14</v>
      </c>
      <c r="C317">
        <v>422</v>
      </c>
      <c r="D317">
        <f t="shared" si="16"/>
        <v>2.0499999999999998</v>
      </c>
      <c r="E317" s="8">
        <f t="shared" si="17"/>
        <v>865.09999999999991</v>
      </c>
      <c r="F317">
        <f>SUMIF(B$2:$B317,B317,C$2:$C317)</f>
        <v>3487</v>
      </c>
      <c r="G317">
        <f t="shared" si="18"/>
        <v>0.1</v>
      </c>
      <c r="H317">
        <f t="shared" si="19"/>
        <v>42.2</v>
      </c>
    </row>
    <row r="318" spans="1:8" x14ac:dyDescent="0.25">
      <c r="A318" s="1">
        <v>38945</v>
      </c>
      <c r="B318" t="s">
        <v>109</v>
      </c>
      <c r="C318">
        <v>12</v>
      </c>
      <c r="D318">
        <f t="shared" si="16"/>
        <v>2.0499999999999998</v>
      </c>
      <c r="E318" s="8">
        <f t="shared" si="17"/>
        <v>24.599999999999998</v>
      </c>
      <c r="F318">
        <f>SUMIF(B$2:$B318,B318,C$2:$C318)</f>
        <v>30</v>
      </c>
      <c r="G318">
        <f t="shared" si="18"/>
        <v>0</v>
      </c>
      <c r="H318">
        <f t="shared" si="19"/>
        <v>0</v>
      </c>
    </row>
    <row r="319" spans="1:8" x14ac:dyDescent="0.25">
      <c r="A319" s="1">
        <v>38948</v>
      </c>
      <c r="B319" t="s">
        <v>55</v>
      </c>
      <c r="C319">
        <v>104</v>
      </c>
      <c r="D319">
        <f t="shared" si="16"/>
        <v>2.0499999999999998</v>
      </c>
      <c r="E319" s="8">
        <f t="shared" si="17"/>
        <v>213.2</v>
      </c>
      <c r="F319">
        <f>SUMIF(B$2:$B319,B319,C$2:$C319)</f>
        <v>623</v>
      </c>
      <c r="G319">
        <f t="shared" si="18"/>
        <v>0.05</v>
      </c>
      <c r="H319">
        <f t="shared" si="19"/>
        <v>5.2</v>
      </c>
    </row>
    <row r="320" spans="1:8" x14ac:dyDescent="0.25">
      <c r="A320" s="1">
        <v>38949</v>
      </c>
      <c r="B320" t="s">
        <v>35</v>
      </c>
      <c r="C320">
        <v>97</v>
      </c>
      <c r="D320">
        <f t="shared" si="16"/>
        <v>2.0499999999999998</v>
      </c>
      <c r="E320" s="8">
        <f t="shared" si="17"/>
        <v>198.85</v>
      </c>
      <c r="F320">
        <f>SUMIF(B$2:$B320,B320,C$2:$C320)</f>
        <v>407</v>
      </c>
      <c r="G320">
        <f t="shared" si="18"/>
        <v>0.05</v>
      </c>
      <c r="H320">
        <f t="shared" si="19"/>
        <v>4.8500000000000005</v>
      </c>
    </row>
    <row r="321" spans="1:8" x14ac:dyDescent="0.25">
      <c r="A321" s="1">
        <v>38950</v>
      </c>
      <c r="B321" t="s">
        <v>26</v>
      </c>
      <c r="C321">
        <v>179</v>
      </c>
      <c r="D321">
        <f t="shared" si="16"/>
        <v>2.0499999999999998</v>
      </c>
      <c r="E321" s="8">
        <f t="shared" si="17"/>
        <v>366.95</v>
      </c>
      <c r="F321">
        <f>SUMIF(B$2:$B321,B321,C$2:$C321)</f>
        <v>307</v>
      </c>
      <c r="G321">
        <f t="shared" si="18"/>
        <v>0.05</v>
      </c>
      <c r="H321">
        <f t="shared" si="19"/>
        <v>8.9500000000000011</v>
      </c>
    </row>
    <row r="322" spans="1:8" x14ac:dyDescent="0.25">
      <c r="A322" s="1">
        <v>38953</v>
      </c>
      <c r="B322" t="s">
        <v>50</v>
      </c>
      <c r="C322">
        <v>256</v>
      </c>
      <c r="D322">
        <f t="shared" ref="D322:D385" si="20">VLOOKUP(YEAR(A322),cennik,2)</f>
        <v>2.0499999999999998</v>
      </c>
      <c r="E322" s="8">
        <f t="shared" ref="E322:E385" si="21">C322*D322</f>
        <v>524.79999999999995</v>
      </c>
      <c r="F322">
        <f>SUMIF(B$2:$B322,B322,C$2:$C322)</f>
        <v>3073</v>
      </c>
      <c r="G322">
        <f t="shared" si="18"/>
        <v>0.1</v>
      </c>
      <c r="H322">
        <f t="shared" si="19"/>
        <v>25.6</v>
      </c>
    </row>
    <row r="323" spans="1:8" x14ac:dyDescent="0.25">
      <c r="A323" s="1">
        <v>38954</v>
      </c>
      <c r="B323" t="s">
        <v>113</v>
      </c>
      <c r="C323">
        <v>20</v>
      </c>
      <c r="D323">
        <f t="shared" si="20"/>
        <v>2.0499999999999998</v>
      </c>
      <c r="E323" s="8">
        <f t="shared" si="21"/>
        <v>41</v>
      </c>
      <c r="F323">
        <f>SUMIF(B$2:$B323,B323,C$2:$C323)</f>
        <v>28</v>
      </c>
      <c r="G323">
        <f t="shared" ref="G323:G386" si="22">VLOOKUP(F323,$N$2:$O$5,2)</f>
        <v>0</v>
      </c>
      <c r="H323">
        <f t="shared" ref="H323:H386" si="23">G323*C323</f>
        <v>0</v>
      </c>
    </row>
    <row r="324" spans="1:8" x14ac:dyDescent="0.25">
      <c r="A324" s="1">
        <v>38954</v>
      </c>
      <c r="B324" t="s">
        <v>105</v>
      </c>
      <c r="C324">
        <v>10</v>
      </c>
      <c r="D324">
        <f t="shared" si="20"/>
        <v>2.0499999999999998</v>
      </c>
      <c r="E324" s="8">
        <f t="shared" si="21"/>
        <v>20.5</v>
      </c>
      <c r="F324">
        <f>SUMIF(B$2:$B324,B324,C$2:$C324)</f>
        <v>29</v>
      </c>
      <c r="G324">
        <f t="shared" si="22"/>
        <v>0</v>
      </c>
      <c r="H324">
        <f t="shared" si="23"/>
        <v>0</v>
      </c>
    </row>
    <row r="325" spans="1:8" x14ac:dyDescent="0.25">
      <c r="A325" s="1">
        <v>38955</v>
      </c>
      <c r="B325" t="s">
        <v>7</v>
      </c>
      <c r="C325">
        <v>407</v>
      </c>
      <c r="D325">
        <f t="shared" si="20"/>
        <v>2.0499999999999998</v>
      </c>
      <c r="E325" s="8">
        <f t="shared" si="21"/>
        <v>834.34999999999991</v>
      </c>
      <c r="F325">
        <f>SUMIF(B$2:$B325,B325,C$2:$C325)</f>
        <v>4167</v>
      </c>
      <c r="G325">
        <f t="shared" si="22"/>
        <v>0.1</v>
      </c>
      <c r="H325">
        <f t="shared" si="23"/>
        <v>40.700000000000003</v>
      </c>
    </row>
    <row r="326" spans="1:8" x14ac:dyDescent="0.25">
      <c r="A326" s="1">
        <v>38956</v>
      </c>
      <c r="B326" t="s">
        <v>22</v>
      </c>
      <c r="C326">
        <v>297</v>
      </c>
      <c r="D326">
        <f t="shared" si="20"/>
        <v>2.0499999999999998</v>
      </c>
      <c r="E326" s="8">
        <f t="shared" si="21"/>
        <v>608.84999999999991</v>
      </c>
      <c r="F326">
        <f>SUMIF(B$2:$B326,B326,C$2:$C326)</f>
        <v>3889</v>
      </c>
      <c r="G326">
        <f t="shared" si="22"/>
        <v>0.1</v>
      </c>
      <c r="H326">
        <f t="shared" si="23"/>
        <v>29.700000000000003</v>
      </c>
    </row>
    <row r="327" spans="1:8" x14ac:dyDescent="0.25">
      <c r="A327" s="1">
        <v>38956</v>
      </c>
      <c r="B327" t="s">
        <v>71</v>
      </c>
      <c r="C327">
        <v>133</v>
      </c>
      <c r="D327">
        <f t="shared" si="20"/>
        <v>2.0499999999999998</v>
      </c>
      <c r="E327" s="8">
        <f t="shared" si="21"/>
        <v>272.64999999999998</v>
      </c>
      <c r="F327">
        <f>SUMIF(B$2:$B327,B327,C$2:$C327)</f>
        <v>426</v>
      </c>
      <c r="G327">
        <f t="shared" si="22"/>
        <v>0.05</v>
      </c>
      <c r="H327">
        <f t="shared" si="23"/>
        <v>6.65</v>
      </c>
    </row>
    <row r="328" spans="1:8" x14ac:dyDescent="0.25">
      <c r="A328" s="1">
        <v>38956</v>
      </c>
      <c r="B328" t="s">
        <v>35</v>
      </c>
      <c r="C328">
        <v>33</v>
      </c>
      <c r="D328">
        <f t="shared" si="20"/>
        <v>2.0499999999999998</v>
      </c>
      <c r="E328" s="8">
        <f t="shared" si="21"/>
        <v>67.649999999999991</v>
      </c>
      <c r="F328">
        <f>SUMIF(B$2:$B328,B328,C$2:$C328)</f>
        <v>440</v>
      </c>
      <c r="G328">
        <f t="shared" si="22"/>
        <v>0.05</v>
      </c>
      <c r="H328">
        <f t="shared" si="23"/>
        <v>1.6500000000000001</v>
      </c>
    </row>
    <row r="329" spans="1:8" x14ac:dyDescent="0.25">
      <c r="A329" s="1">
        <v>38959</v>
      </c>
      <c r="B329" t="s">
        <v>14</v>
      </c>
      <c r="C329">
        <v>220</v>
      </c>
      <c r="D329">
        <f t="shared" si="20"/>
        <v>2.0499999999999998</v>
      </c>
      <c r="E329" s="8">
        <f t="shared" si="21"/>
        <v>450.99999999999994</v>
      </c>
      <c r="F329">
        <f>SUMIF(B$2:$B329,B329,C$2:$C329)</f>
        <v>3707</v>
      </c>
      <c r="G329">
        <f t="shared" si="22"/>
        <v>0.1</v>
      </c>
      <c r="H329">
        <f t="shared" si="23"/>
        <v>22</v>
      </c>
    </row>
    <row r="330" spans="1:8" x14ac:dyDescent="0.25">
      <c r="A330" s="1">
        <v>38959</v>
      </c>
      <c r="B330" t="s">
        <v>28</v>
      </c>
      <c r="C330">
        <v>114</v>
      </c>
      <c r="D330">
        <f t="shared" si="20"/>
        <v>2.0499999999999998</v>
      </c>
      <c r="E330" s="8">
        <f t="shared" si="21"/>
        <v>233.7</v>
      </c>
      <c r="F330">
        <f>SUMIF(B$2:$B330,B330,C$2:$C330)</f>
        <v>663</v>
      </c>
      <c r="G330">
        <f t="shared" si="22"/>
        <v>0.05</v>
      </c>
      <c r="H330">
        <f t="shared" si="23"/>
        <v>5.7</v>
      </c>
    </row>
    <row r="331" spans="1:8" x14ac:dyDescent="0.25">
      <c r="A331" s="1">
        <v>38962</v>
      </c>
      <c r="B331" t="s">
        <v>8</v>
      </c>
      <c r="C331">
        <v>130</v>
      </c>
      <c r="D331">
        <f t="shared" si="20"/>
        <v>2.0499999999999998</v>
      </c>
      <c r="E331" s="8">
        <f t="shared" si="21"/>
        <v>266.5</v>
      </c>
      <c r="F331">
        <f>SUMIF(B$2:$B331,B331,C$2:$C331)</f>
        <v>504</v>
      </c>
      <c r="G331">
        <f t="shared" si="22"/>
        <v>0.05</v>
      </c>
      <c r="H331">
        <f t="shared" si="23"/>
        <v>6.5</v>
      </c>
    </row>
    <row r="332" spans="1:8" x14ac:dyDescent="0.25">
      <c r="A332" s="1">
        <v>38962</v>
      </c>
      <c r="B332" t="s">
        <v>30</v>
      </c>
      <c r="C332">
        <v>52</v>
      </c>
      <c r="D332">
        <f t="shared" si="20"/>
        <v>2.0499999999999998</v>
      </c>
      <c r="E332" s="8">
        <f t="shared" si="21"/>
        <v>106.6</v>
      </c>
      <c r="F332">
        <f>SUMIF(B$2:$B332,B332,C$2:$C332)</f>
        <v>1155</v>
      </c>
      <c r="G332">
        <f t="shared" si="22"/>
        <v>0.1</v>
      </c>
      <c r="H332">
        <f t="shared" si="23"/>
        <v>5.2</v>
      </c>
    </row>
    <row r="333" spans="1:8" x14ac:dyDescent="0.25">
      <c r="A333" s="1">
        <v>38962</v>
      </c>
      <c r="B333" t="s">
        <v>28</v>
      </c>
      <c r="C333">
        <v>33</v>
      </c>
      <c r="D333">
        <f t="shared" si="20"/>
        <v>2.0499999999999998</v>
      </c>
      <c r="E333" s="8">
        <f t="shared" si="21"/>
        <v>67.649999999999991</v>
      </c>
      <c r="F333">
        <f>SUMIF(B$2:$B333,B333,C$2:$C333)</f>
        <v>696</v>
      </c>
      <c r="G333">
        <f t="shared" si="22"/>
        <v>0.05</v>
      </c>
      <c r="H333">
        <f t="shared" si="23"/>
        <v>1.6500000000000001</v>
      </c>
    </row>
    <row r="334" spans="1:8" x14ac:dyDescent="0.25">
      <c r="A334" s="1">
        <v>38963</v>
      </c>
      <c r="B334" t="s">
        <v>61</v>
      </c>
      <c r="C334">
        <v>57</v>
      </c>
      <c r="D334">
        <f t="shared" si="20"/>
        <v>2.0499999999999998</v>
      </c>
      <c r="E334" s="8">
        <f t="shared" si="21"/>
        <v>116.85</v>
      </c>
      <c r="F334">
        <f>SUMIF(B$2:$B334,B334,C$2:$C334)</f>
        <v>182</v>
      </c>
      <c r="G334">
        <f t="shared" si="22"/>
        <v>0.05</v>
      </c>
      <c r="H334">
        <f t="shared" si="23"/>
        <v>2.85</v>
      </c>
    </row>
    <row r="335" spans="1:8" x14ac:dyDescent="0.25">
      <c r="A335" s="1">
        <v>38965</v>
      </c>
      <c r="B335" t="s">
        <v>123</v>
      </c>
      <c r="C335">
        <v>190</v>
      </c>
      <c r="D335">
        <f t="shared" si="20"/>
        <v>2.0499999999999998</v>
      </c>
      <c r="E335" s="8">
        <f t="shared" si="21"/>
        <v>389.49999999999994</v>
      </c>
      <c r="F335">
        <f>SUMIF(B$2:$B335,B335,C$2:$C335)</f>
        <v>190</v>
      </c>
      <c r="G335">
        <f t="shared" si="22"/>
        <v>0.05</v>
      </c>
      <c r="H335">
        <f t="shared" si="23"/>
        <v>9.5</v>
      </c>
    </row>
    <row r="336" spans="1:8" x14ac:dyDescent="0.25">
      <c r="A336" s="1">
        <v>38965</v>
      </c>
      <c r="B336" t="s">
        <v>84</v>
      </c>
      <c r="C336">
        <v>8</v>
      </c>
      <c r="D336">
        <f t="shared" si="20"/>
        <v>2.0499999999999998</v>
      </c>
      <c r="E336" s="8">
        <f t="shared" si="21"/>
        <v>16.399999999999999</v>
      </c>
      <c r="F336">
        <f>SUMIF(B$2:$B336,B336,C$2:$C336)</f>
        <v>10</v>
      </c>
      <c r="G336">
        <f t="shared" si="22"/>
        <v>0</v>
      </c>
      <c r="H336">
        <f t="shared" si="23"/>
        <v>0</v>
      </c>
    </row>
    <row r="337" spans="1:8" x14ac:dyDescent="0.25">
      <c r="A337" s="1">
        <v>38965</v>
      </c>
      <c r="B337" t="s">
        <v>7</v>
      </c>
      <c r="C337">
        <v>255</v>
      </c>
      <c r="D337">
        <f t="shared" si="20"/>
        <v>2.0499999999999998</v>
      </c>
      <c r="E337" s="8">
        <f t="shared" si="21"/>
        <v>522.75</v>
      </c>
      <c r="F337">
        <f>SUMIF(B$2:$B337,B337,C$2:$C337)</f>
        <v>4422</v>
      </c>
      <c r="G337">
        <f t="shared" si="22"/>
        <v>0.1</v>
      </c>
      <c r="H337">
        <f t="shared" si="23"/>
        <v>25.5</v>
      </c>
    </row>
    <row r="338" spans="1:8" x14ac:dyDescent="0.25">
      <c r="A338" s="1">
        <v>38967</v>
      </c>
      <c r="B338" t="s">
        <v>71</v>
      </c>
      <c r="C338">
        <v>108</v>
      </c>
      <c r="D338">
        <f t="shared" si="20"/>
        <v>2.0499999999999998</v>
      </c>
      <c r="E338" s="8">
        <f t="shared" si="21"/>
        <v>221.39999999999998</v>
      </c>
      <c r="F338">
        <f>SUMIF(B$2:$B338,B338,C$2:$C338)</f>
        <v>534</v>
      </c>
      <c r="G338">
        <f t="shared" si="22"/>
        <v>0.05</v>
      </c>
      <c r="H338">
        <f t="shared" si="23"/>
        <v>5.4</v>
      </c>
    </row>
    <row r="339" spans="1:8" x14ac:dyDescent="0.25">
      <c r="A339" s="1">
        <v>38971</v>
      </c>
      <c r="B339" t="s">
        <v>18</v>
      </c>
      <c r="C339">
        <v>78</v>
      </c>
      <c r="D339">
        <f t="shared" si="20"/>
        <v>2.0499999999999998</v>
      </c>
      <c r="E339" s="8">
        <f t="shared" si="21"/>
        <v>159.89999999999998</v>
      </c>
      <c r="F339">
        <f>SUMIF(B$2:$B339,B339,C$2:$C339)</f>
        <v>1150</v>
      </c>
      <c r="G339">
        <f t="shared" si="22"/>
        <v>0.1</v>
      </c>
      <c r="H339">
        <f t="shared" si="23"/>
        <v>7.8000000000000007</v>
      </c>
    </row>
    <row r="340" spans="1:8" x14ac:dyDescent="0.25">
      <c r="A340" s="1">
        <v>38972</v>
      </c>
      <c r="B340" t="s">
        <v>7</v>
      </c>
      <c r="C340">
        <v>364</v>
      </c>
      <c r="D340">
        <f t="shared" si="20"/>
        <v>2.0499999999999998</v>
      </c>
      <c r="E340" s="8">
        <f t="shared" si="21"/>
        <v>746.19999999999993</v>
      </c>
      <c r="F340">
        <f>SUMIF(B$2:$B340,B340,C$2:$C340)</f>
        <v>4786</v>
      </c>
      <c r="G340">
        <f t="shared" si="22"/>
        <v>0.1</v>
      </c>
      <c r="H340">
        <f t="shared" si="23"/>
        <v>36.4</v>
      </c>
    </row>
    <row r="341" spans="1:8" x14ac:dyDescent="0.25">
      <c r="A341" s="1">
        <v>38973</v>
      </c>
      <c r="B341" t="s">
        <v>66</v>
      </c>
      <c r="C341">
        <v>52</v>
      </c>
      <c r="D341">
        <f t="shared" si="20"/>
        <v>2.0499999999999998</v>
      </c>
      <c r="E341" s="8">
        <f t="shared" si="21"/>
        <v>106.6</v>
      </c>
      <c r="F341">
        <f>SUMIF(B$2:$B341,B341,C$2:$C341)</f>
        <v>662</v>
      </c>
      <c r="G341">
        <f t="shared" si="22"/>
        <v>0.05</v>
      </c>
      <c r="H341">
        <f t="shared" si="23"/>
        <v>2.6</v>
      </c>
    </row>
    <row r="342" spans="1:8" x14ac:dyDescent="0.25">
      <c r="A342" s="1">
        <v>38974</v>
      </c>
      <c r="B342" t="s">
        <v>102</v>
      </c>
      <c r="C342">
        <v>343</v>
      </c>
      <c r="D342">
        <f t="shared" si="20"/>
        <v>2.0499999999999998</v>
      </c>
      <c r="E342" s="8">
        <f t="shared" si="21"/>
        <v>703.15</v>
      </c>
      <c r="F342">
        <f>SUMIF(B$2:$B342,B342,C$2:$C342)</f>
        <v>1139</v>
      </c>
      <c r="G342">
        <f t="shared" si="22"/>
        <v>0.1</v>
      </c>
      <c r="H342">
        <f t="shared" si="23"/>
        <v>34.300000000000004</v>
      </c>
    </row>
    <row r="343" spans="1:8" x14ac:dyDescent="0.25">
      <c r="A343" s="1">
        <v>38976</v>
      </c>
      <c r="B343" t="s">
        <v>52</v>
      </c>
      <c r="C343">
        <v>197</v>
      </c>
      <c r="D343">
        <f t="shared" si="20"/>
        <v>2.0499999999999998</v>
      </c>
      <c r="E343" s="8">
        <f t="shared" si="21"/>
        <v>403.84999999999997</v>
      </c>
      <c r="F343">
        <f>SUMIF(B$2:$B343,B343,C$2:$C343)</f>
        <v>676</v>
      </c>
      <c r="G343">
        <f t="shared" si="22"/>
        <v>0.05</v>
      </c>
      <c r="H343">
        <f t="shared" si="23"/>
        <v>9.8500000000000014</v>
      </c>
    </row>
    <row r="344" spans="1:8" x14ac:dyDescent="0.25">
      <c r="A344" s="1">
        <v>38977</v>
      </c>
      <c r="B344" t="s">
        <v>124</v>
      </c>
      <c r="C344">
        <v>4</v>
      </c>
      <c r="D344">
        <f t="shared" si="20"/>
        <v>2.0499999999999998</v>
      </c>
      <c r="E344" s="8">
        <f t="shared" si="21"/>
        <v>8.1999999999999993</v>
      </c>
      <c r="F344">
        <f>SUMIF(B$2:$B344,B344,C$2:$C344)</f>
        <v>4</v>
      </c>
      <c r="G344">
        <f t="shared" si="22"/>
        <v>0</v>
      </c>
      <c r="H344">
        <f t="shared" si="23"/>
        <v>0</v>
      </c>
    </row>
    <row r="345" spans="1:8" x14ac:dyDescent="0.25">
      <c r="A345" s="1">
        <v>38978</v>
      </c>
      <c r="B345" t="s">
        <v>125</v>
      </c>
      <c r="C345">
        <v>8</v>
      </c>
      <c r="D345">
        <f t="shared" si="20"/>
        <v>2.0499999999999998</v>
      </c>
      <c r="E345" s="8">
        <f t="shared" si="21"/>
        <v>16.399999999999999</v>
      </c>
      <c r="F345">
        <f>SUMIF(B$2:$B345,B345,C$2:$C345)</f>
        <v>8</v>
      </c>
      <c r="G345">
        <f t="shared" si="22"/>
        <v>0</v>
      </c>
      <c r="H345">
        <f t="shared" si="23"/>
        <v>0</v>
      </c>
    </row>
    <row r="346" spans="1:8" x14ac:dyDescent="0.25">
      <c r="A346" s="1">
        <v>38978</v>
      </c>
      <c r="B346" t="s">
        <v>56</v>
      </c>
      <c r="C346">
        <v>11</v>
      </c>
      <c r="D346">
        <f t="shared" si="20"/>
        <v>2.0499999999999998</v>
      </c>
      <c r="E346" s="8">
        <f t="shared" si="21"/>
        <v>22.549999999999997</v>
      </c>
      <c r="F346">
        <f>SUMIF(B$2:$B346,B346,C$2:$C346)</f>
        <v>30</v>
      </c>
      <c r="G346">
        <f t="shared" si="22"/>
        <v>0</v>
      </c>
      <c r="H346">
        <f t="shared" si="23"/>
        <v>0</v>
      </c>
    </row>
    <row r="347" spans="1:8" x14ac:dyDescent="0.25">
      <c r="A347" s="1">
        <v>38978</v>
      </c>
      <c r="B347" t="s">
        <v>72</v>
      </c>
      <c r="C347">
        <v>10</v>
      </c>
      <c r="D347">
        <f t="shared" si="20"/>
        <v>2.0499999999999998</v>
      </c>
      <c r="E347" s="8">
        <f t="shared" si="21"/>
        <v>20.5</v>
      </c>
      <c r="F347">
        <f>SUMIF(B$2:$B347,B347,C$2:$C347)</f>
        <v>26</v>
      </c>
      <c r="G347">
        <f t="shared" si="22"/>
        <v>0</v>
      </c>
      <c r="H347">
        <f t="shared" si="23"/>
        <v>0</v>
      </c>
    </row>
    <row r="348" spans="1:8" x14ac:dyDescent="0.25">
      <c r="A348" s="1">
        <v>38981</v>
      </c>
      <c r="B348" t="s">
        <v>61</v>
      </c>
      <c r="C348">
        <v>96</v>
      </c>
      <c r="D348">
        <f t="shared" si="20"/>
        <v>2.0499999999999998</v>
      </c>
      <c r="E348" s="8">
        <f t="shared" si="21"/>
        <v>196.79999999999998</v>
      </c>
      <c r="F348">
        <f>SUMIF(B$2:$B348,B348,C$2:$C348)</f>
        <v>278</v>
      </c>
      <c r="G348">
        <f t="shared" si="22"/>
        <v>0.05</v>
      </c>
      <c r="H348">
        <f t="shared" si="23"/>
        <v>4.8000000000000007</v>
      </c>
    </row>
    <row r="349" spans="1:8" x14ac:dyDescent="0.25">
      <c r="A349" s="1">
        <v>38981</v>
      </c>
      <c r="B349" t="s">
        <v>55</v>
      </c>
      <c r="C349">
        <v>30</v>
      </c>
      <c r="D349">
        <f t="shared" si="20"/>
        <v>2.0499999999999998</v>
      </c>
      <c r="E349" s="8">
        <f t="shared" si="21"/>
        <v>61.499999999999993</v>
      </c>
      <c r="F349">
        <f>SUMIF(B$2:$B349,B349,C$2:$C349)</f>
        <v>653</v>
      </c>
      <c r="G349">
        <f t="shared" si="22"/>
        <v>0.05</v>
      </c>
      <c r="H349">
        <f t="shared" si="23"/>
        <v>1.5</v>
      </c>
    </row>
    <row r="350" spans="1:8" x14ac:dyDescent="0.25">
      <c r="A350" s="1">
        <v>38982</v>
      </c>
      <c r="B350" t="s">
        <v>126</v>
      </c>
      <c r="C350">
        <v>17</v>
      </c>
      <c r="D350">
        <f t="shared" si="20"/>
        <v>2.0499999999999998</v>
      </c>
      <c r="E350" s="8">
        <f t="shared" si="21"/>
        <v>34.849999999999994</v>
      </c>
      <c r="F350">
        <f>SUMIF(B$2:$B350,B350,C$2:$C350)</f>
        <v>17</v>
      </c>
      <c r="G350">
        <f t="shared" si="22"/>
        <v>0</v>
      </c>
      <c r="H350">
        <f t="shared" si="23"/>
        <v>0</v>
      </c>
    </row>
    <row r="351" spans="1:8" x14ac:dyDescent="0.25">
      <c r="A351" s="1">
        <v>38985</v>
      </c>
      <c r="B351" t="s">
        <v>122</v>
      </c>
      <c r="C351">
        <v>17</v>
      </c>
      <c r="D351">
        <f t="shared" si="20"/>
        <v>2.0499999999999998</v>
      </c>
      <c r="E351" s="8">
        <f t="shared" si="21"/>
        <v>34.849999999999994</v>
      </c>
      <c r="F351">
        <f>SUMIF(B$2:$B351,B351,C$2:$C351)</f>
        <v>26</v>
      </c>
      <c r="G351">
        <f t="shared" si="22"/>
        <v>0</v>
      </c>
      <c r="H351">
        <f t="shared" si="23"/>
        <v>0</v>
      </c>
    </row>
    <row r="352" spans="1:8" x14ac:dyDescent="0.25">
      <c r="A352" s="1">
        <v>38985</v>
      </c>
      <c r="B352" t="s">
        <v>12</v>
      </c>
      <c r="C352">
        <v>180</v>
      </c>
      <c r="D352">
        <f t="shared" si="20"/>
        <v>2.0499999999999998</v>
      </c>
      <c r="E352" s="8">
        <f t="shared" si="21"/>
        <v>368.99999999999994</v>
      </c>
      <c r="F352">
        <f>SUMIF(B$2:$B352,B352,C$2:$C352)</f>
        <v>924</v>
      </c>
      <c r="G352">
        <f t="shared" si="22"/>
        <v>0.05</v>
      </c>
      <c r="H352">
        <f t="shared" si="23"/>
        <v>9</v>
      </c>
    </row>
    <row r="353" spans="1:8" x14ac:dyDescent="0.25">
      <c r="A353" s="1">
        <v>38985</v>
      </c>
      <c r="B353" t="s">
        <v>31</v>
      </c>
      <c r="C353">
        <v>94</v>
      </c>
      <c r="D353">
        <f t="shared" si="20"/>
        <v>2.0499999999999998</v>
      </c>
      <c r="E353" s="8">
        <f t="shared" si="21"/>
        <v>192.7</v>
      </c>
      <c r="F353">
        <f>SUMIF(B$2:$B353,B353,C$2:$C353)</f>
        <v>395</v>
      </c>
      <c r="G353">
        <f t="shared" si="22"/>
        <v>0.05</v>
      </c>
      <c r="H353">
        <f t="shared" si="23"/>
        <v>4.7</v>
      </c>
    </row>
    <row r="354" spans="1:8" x14ac:dyDescent="0.25">
      <c r="A354" s="1">
        <v>38986</v>
      </c>
      <c r="B354" t="s">
        <v>39</v>
      </c>
      <c r="C354">
        <v>45</v>
      </c>
      <c r="D354">
        <f t="shared" si="20"/>
        <v>2.0499999999999998</v>
      </c>
      <c r="E354" s="8">
        <f t="shared" si="21"/>
        <v>92.249999999999986</v>
      </c>
      <c r="F354">
        <f>SUMIF(B$2:$B354,B354,C$2:$C354)</f>
        <v>516</v>
      </c>
      <c r="G354">
        <f t="shared" si="22"/>
        <v>0.05</v>
      </c>
      <c r="H354">
        <f t="shared" si="23"/>
        <v>2.25</v>
      </c>
    </row>
    <row r="355" spans="1:8" x14ac:dyDescent="0.25">
      <c r="A355" s="1">
        <v>38987</v>
      </c>
      <c r="B355" t="s">
        <v>7</v>
      </c>
      <c r="C355">
        <v>380</v>
      </c>
      <c r="D355">
        <f t="shared" si="20"/>
        <v>2.0499999999999998</v>
      </c>
      <c r="E355" s="8">
        <f t="shared" si="21"/>
        <v>778.99999999999989</v>
      </c>
      <c r="F355">
        <f>SUMIF(B$2:$B355,B355,C$2:$C355)</f>
        <v>5166</v>
      </c>
      <c r="G355">
        <f t="shared" si="22"/>
        <v>0.1</v>
      </c>
      <c r="H355">
        <f t="shared" si="23"/>
        <v>38</v>
      </c>
    </row>
    <row r="356" spans="1:8" x14ac:dyDescent="0.25">
      <c r="A356" s="1">
        <v>38987</v>
      </c>
      <c r="B356" t="s">
        <v>43</v>
      </c>
      <c r="C356">
        <v>5</v>
      </c>
      <c r="D356">
        <f t="shared" si="20"/>
        <v>2.0499999999999998</v>
      </c>
      <c r="E356" s="8">
        <f t="shared" si="21"/>
        <v>10.25</v>
      </c>
      <c r="F356">
        <f>SUMIF(B$2:$B356,B356,C$2:$C356)</f>
        <v>33</v>
      </c>
      <c r="G356">
        <f t="shared" si="22"/>
        <v>0</v>
      </c>
      <c r="H356">
        <f t="shared" si="23"/>
        <v>0</v>
      </c>
    </row>
    <row r="357" spans="1:8" x14ac:dyDescent="0.25">
      <c r="A357" s="1">
        <v>38991</v>
      </c>
      <c r="B357" t="s">
        <v>37</v>
      </c>
      <c r="C357">
        <v>170</v>
      </c>
      <c r="D357">
        <f t="shared" si="20"/>
        <v>2.0499999999999998</v>
      </c>
      <c r="E357" s="8">
        <f t="shared" si="21"/>
        <v>348.49999999999994</v>
      </c>
      <c r="F357">
        <f>SUMIF(B$2:$B357,B357,C$2:$C357)</f>
        <v>897</v>
      </c>
      <c r="G357">
        <f t="shared" si="22"/>
        <v>0.05</v>
      </c>
      <c r="H357">
        <f t="shared" si="23"/>
        <v>8.5</v>
      </c>
    </row>
    <row r="358" spans="1:8" x14ac:dyDescent="0.25">
      <c r="A358" s="1">
        <v>38995</v>
      </c>
      <c r="B358" t="s">
        <v>45</v>
      </c>
      <c r="C358">
        <v>198</v>
      </c>
      <c r="D358">
        <f t="shared" si="20"/>
        <v>2.0499999999999998</v>
      </c>
      <c r="E358" s="8">
        <f t="shared" si="21"/>
        <v>405.9</v>
      </c>
      <c r="F358">
        <f>SUMIF(B$2:$B358,B358,C$2:$C358)</f>
        <v>2926</v>
      </c>
      <c r="G358">
        <f t="shared" si="22"/>
        <v>0.1</v>
      </c>
      <c r="H358">
        <f t="shared" si="23"/>
        <v>19.8</v>
      </c>
    </row>
    <row r="359" spans="1:8" x14ac:dyDescent="0.25">
      <c r="A359" s="1">
        <v>38998</v>
      </c>
      <c r="B359" t="s">
        <v>17</v>
      </c>
      <c r="C359">
        <v>283</v>
      </c>
      <c r="D359">
        <f t="shared" si="20"/>
        <v>2.0499999999999998</v>
      </c>
      <c r="E359" s="8">
        <f t="shared" si="21"/>
        <v>580.15</v>
      </c>
      <c r="F359">
        <f>SUMIF(B$2:$B359,B359,C$2:$C359)</f>
        <v>3558</v>
      </c>
      <c r="G359">
        <f t="shared" si="22"/>
        <v>0.1</v>
      </c>
      <c r="H359">
        <f t="shared" si="23"/>
        <v>28.3</v>
      </c>
    </row>
    <row r="360" spans="1:8" x14ac:dyDescent="0.25">
      <c r="A360" s="1">
        <v>39001</v>
      </c>
      <c r="B360" t="s">
        <v>123</v>
      </c>
      <c r="C360">
        <v>42</v>
      </c>
      <c r="D360">
        <f t="shared" si="20"/>
        <v>2.0499999999999998</v>
      </c>
      <c r="E360" s="8">
        <f t="shared" si="21"/>
        <v>86.1</v>
      </c>
      <c r="F360">
        <f>SUMIF(B$2:$B360,B360,C$2:$C360)</f>
        <v>232</v>
      </c>
      <c r="G360">
        <f t="shared" si="22"/>
        <v>0.05</v>
      </c>
      <c r="H360">
        <f t="shared" si="23"/>
        <v>2.1</v>
      </c>
    </row>
    <row r="361" spans="1:8" x14ac:dyDescent="0.25">
      <c r="A361" s="1">
        <v>39003</v>
      </c>
      <c r="B361" t="s">
        <v>6</v>
      </c>
      <c r="C361">
        <v>163</v>
      </c>
      <c r="D361">
        <f t="shared" si="20"/>
        <v>2.0499999999999998</v>
      </c>
      <c r="E361" s="8">
        <f t="shared" si="21"/>
        <v>334.15</v>
      </c>
      <c r="F361">
        <f>SUMIF(B$2:$B361,B361,C$2:$C361)</f>
        <v>674</v>
      </c>
      <c r="G361">
        <f t="shared" si="22"/>
        <v>0.05</v>
      </c>
      <c r="H361">
        <f t="shared" si="23"/>
        <v>8.15</v>
      </c>
    </row>
    <row r="362" spans="1:8" x14ac:dyDescent="0.25">
      <c r="A362" s="1">
        <v>39009</v>
      </c>
      <c r="B362" t="s">
        <v>17</v>
      </c>
      <c r="C362">
        <v>115</v>
      </c>
      <c r="D362">
        <f t="shared" si="20"/>
        <v>2.0499999999999998</v>
      </c>
      <c r="E362" s="8">
        <f t="shared" si="21"/>
        <v>235.74999999999997</v>
      </c>
      <c r="F362">
        <f>SUMIF(B$2:$B362,B362,C$2:$C362)</f>
        <v>3673</v>
      </c>
      <c r="G362">
        <f t="shared" si="22"/>
        <v>0.1</v>
      </c>
      <c r="H362">
        <f t="shared" si="23"/>
        <v>11.5</v>
      </c>
    </row>
    <row r="363" spans="1:8" x14ac:dyDescent="0.25">
      <c r="A363" s="1">
        <v>39014</v>
      </c>
      <c r="B363" t="s">
        <v>71</v>
      </c>
      <c r="C363">
        <v>75</v>
      </c>
      <c r="D363">
        <f t="shared" si="20"/>
        <v>2.0499999999999998</v>
      </c>
      <c r="E363" s="8">
        <f t="shared" si="21"/>
        <v>153.75</v>
      </c>
      <c r="F363">
        <f>SUMIF(B$2:$B363,B363,C$2:$C363)</f>
        <v>609</v>
      </c>
      <c r="G363">
        <f t="shared" si="22"/>
        <v>0.05</v>
      </c>
      <c r="H363">
        <f t="shared" si="23"/>
        <v>3.75</v>
      </c>
    </row>
    <row r="364" spans="1:8" x14ac:dyDescent="0.25">
      <c r="A364" s="1">
        <v>39015</v>
      </c>
      <c r="B364" t="s">
        <v>45</v>
      </c>
      <c r="C364">
        <v>403</v>
      </c>
      <c r="D364">
        <f t="shared" si="20"/>
        <v>2.0499999999999998</v>
      </c>
      <c r="E364" s="8">
        <f t="shared" si="21"/>
        <v>826.15</v>
      </c>
      <c r="F364">
        <f>SUMIF(B$2:$B364,B364,C$2:$C364)</f>
        <v>3329</v>
      </c>
      <c r="G364">
        <f t="shared" si="22"/>
        <v>0.1</v>
      </c>
      <c r="H364">
        <f t="shared" si="23"/>
        <v>40.300000000000004</v>
      </c>
    </row>
    <row r="365" spans="1:8" x14ac:dyDescent="0.25">
      <c r="A365" s="1">
        <v>39019</v>
      </c>
      <c r="B365" t="s">
        <v>17</v>
      </c>
      <c r="C365">
        <v>465</v>
      </c>
      <c r="D365">
        <f t="shared" si="20"/>
        <v>2.0499999999999998</v>
      </c>
      <c r="E365" s="8">
        <f t="shared" si="21"/>
        <v>953.24999999999989</v>
      </c>
      <c r="F365">
        <f>SUMIF(B$2:$B365,B365,C$2:$C365)</f>
        <v>4138</v>
      </c>
      <c r="G365">
        <f t="shared" si="22"/>
        <v>0.1</v>
      </c>
      <c r="H365">
        <f t="shared" si="23"/>
        <v>46.5</v>
      </c>
    </row>
    <row r="366" spans="1:8" x14ac:dyDescent="0.25">
      <c r="A366" s="1">
        <v>39021</v>
      </c>
      <c r="B366" t="s">
        <v>6</v>
      </c>
      <c r="C366">
        <v>194</v>
      </c>
      <c r="D366">
        <f t="shared" si="20"/>
        <v>2.0499999999999998</v>
      </c>
      <c r="E366" s="8">
        <f t="shared" si="21"/>
        <v>397.7</v>
      </c>
      <c r="F366">
        <f>SUMIF(B$2:$B366,B366,C$2:$C366)</f>
        <v>868</v>
      </c>
      <c r="G366">
        <f t="shared" si="22"/>
        <v>0.05</v>
      </c>
      <c r="H366">
        <f t="shared" si="23"/>
        <v>9.7000000000000011</v>
      </c>
    </row>
    <row r="367" spans="1:8" x14ac:dyDescent="0.25">
      <c r="A367" s="1">
        <v>39021</v>
      </c>
      <c r="B367" t="s">
        <v>69</v>
      </c>
      <c r="C367">
        <v>122</v>
      </c>
      <c r="D367">
        <f t="shared" si="20"/>
        <v>2.0499999999999998</v>
      </c>
      <c r="E367" s="8">
        <f t="shared" si="21"/>
        <v>250.09999999999997</v>
      </c>
      <c r="F367">
        <f>SUMIF(B$2:$B367,B367,C$2:$C367)</f>
        <v>573</v>
      </c>
      <c r="G367">
        <f t="shared" si="22"/>
        <v>0.05</v>
      </c>
      <c r="H367">
        <f t="shared" si="23"/>
        <v>6.1000000000000005</v>
      </c>
    </row>
    <row r="368" spans="1:8" x14ac:dyDescent="0.25">
      <c r="A368" s="1">
        <v>39021</v>
      </c>
      <c r="B368" t="s">
        <v>19</v>
      </c>
      <c r="C368">
        <v>186</v>
      </c>
      <c r="D368">
        <f t="shared" si="20"/>
        <v>2.0499999999999998</v>
      </c>
      <c r="E368" s="8">
        <f t="shared" si="21"/>
        <v>381.29999999999995</v>
      </c>
      <c r="F368">
        <f>SUMIF(B$2:$B368,B368,C$2:$C368)</f>
        <v>676</v>
      </c>
      <c r="G368">
        <f t="shared" si="22"/>
        <v>0.05</v>
      </c>
      <c r="H368">
        <f t="shared" si="23"/>
        <v>9.3000000000000007</v>
      </c>
    </row>
    <row r="369" spans="1:8" x14ac:dyDescent="0.25">
      <c r="A369" s="1">
        <v>39026</v>
      </c>
      <c r="B369" t="s">
        <v>12</v>
      </c>
      <c r="C369">
        <v>137</v>
      </c>
      <c r="D369">
        <f t="shared" si="20"/>
        <v>2.0499999999999998</v>
      </c>
      <c r="E369" s="8">
        <f t="shared" si="21"/>
        <v>280.84999999999997</v>
      </c>
      <c r="F369">
        <f>SUMIF(B$2:$B369,B369,C$2:$C369)</f>
        <v>1061</v>
      </c>
      <c r="G369">
        <f t="shared" si="22"/>
        <v>0.1</v>
      </c>
      <c r="H369">
        <f t="shared" si="23"/>
        <v>13.700000000000001</v>
      </c>
    </row>
    <row r="370" spans="1:8" x14ac:dyDescent="0.25">
      <c r="A370" s="1">
        <v>39029</v>
      </c>
      <c r="B370" t="s">
        <v>79</v>
      </c>
      <c r="C370">
        <v>10</v>
      </c>
      <c r="D370">
        <f t="shared" si="20"/>
        <v>2.0499999999999998</v>
      </c>
      <c r="E370" s="8">
        <f t="shared" si="21"/>
        <v>20.5</v>
      </c>
      <c r="F370">
        <f>SUMIF(B$2:$B370,B370,C$2:$C370)</f>
        <v>23</v>
      </c>
      <c r="G370">
        <f t="shared" si="22"/>
        <v>0</v>
      </c>
      <c r="H370">
        <f t="shared" si="23"/>
        <v>0</v>
      </c>
    </row>
    <row r="371" spans="1:8" x14ac:dyDescent="0.25">
      <c r="A371" s="1">
        <v>39032</v>
      </c>
      <c r="B371" t="s">
        <v>50</v>
      </c>
      <c r="C371">
        <v>437</v>
      </c>
      <c r="D371">
        <f t="shared" si="20"/>
        <v>2.0499999999999998</v>
      </c>
      <c r="E371" s="8">
        <f t="shared" si="21"/>
        <v>895.84999999999991</v>
      </c>
      <c r="F371">
        <f>SUMIF(B$2:$B371,B371,C$2:$C371)</f>
        <v>3510</v>
      </c>
      <c r="G371">
        <f t="shared" si="22"/>
        <v>0.1</v>
      </c>
      <c r="H371">
        <f t="shared" si="23"/>
        <v>43.7</v>
      </c>
    </row>
    <row r="372" spans="1:8" x14ac:dyDescent="0.25">
      <c r="A372" s="1">
        <v>39034</v>
      </c>
      <c r="B372" t="s">
        <v>127</v>
      </c>
      <c r="C372">
        <v>20</v>
      </c>
      <c r="D372">
        <f t="shared" si="20"/>
        <v>2.0499999999999998</v>
      </c>
      <c r="E372" s="8">
        <f t="shared" si="21"/>
        <v>41</v>
      </c>
      <c r="F372">
        <f>SUMIF(B$2:$B372,B372,C$2:$C372)</f>
        <v>20</v>
      </c>
      <c r="G372">
        <f t="shared" si="22"/>
        <v>0</v>
      </c>
      <c r="H372">
        <f t="shared" si="23"/>
        <v>0</v>
      </c>
    </row>
    <row r="373" spans="1:8" x14ac:dyDescent="0.25">
      <c r="A373" s="1">
        <v>39035</v>
      </c>
      <c r="B373" t="s">
        <v>14</v>
      </c>
      <c r="C373">
        <v>108</v>
      </c>
      <c r="D373">
        <f t="shared" si="20"/>
        <v>2.0499999999999998</v>
      </c>
      <c r="E373" s="8">
        <f t="shared" si="21"/>
        <v>221.39999999999998</v>
      </c>
      <c r="F373">
        <f>SUMIF(B$2:$B373,B373,C$2:$C373)</f>
        <v>3815</v>
      </c>
      <c r="G373">
        <f t="shared" si="22"/>
        <v>0.1</v>
      </c>
      <c r="H373">
        <f t="shared" si="23"/>
        <v>10.8</v>
      </c>
    </row>
    <row r="374" spans="1:8" x14ac:dyDescent="0.25">
      <c r="A374" s="1">
        <v>39040</v>
      </c>
      <c r="B374" t="s">
        <v>37</v>
      </c>
      <c r="C374">
        <v>62</v>
      </c>
      <c r="D374">
        <f t="shared" si="20"/>
        <v>2.0499999999999998</v>
      </c>
      <c r="E374" s="8">
        <f t="shared" si="21"/>
        <v>127.1</v>
      </c>
      <c r="F374">
        <f>SUMIF(B$2:$B374,B374,C$2:$C374)</f>
        <v>959</v>
      </c>
      <c r="G374">
        <f t="shared" si="22"/>
        <v>0.05</v>
      </c>
      <c r="H374">
        <f t="shared" si="23"/>
        <v>3.1</v>
      </c>
    </row>
    <row r="375" spans="1:8" x14ac:dyDescent="0.25">
      <c r="A375" s="1">
        <v>39040</v>
      </c>
      <c r="B375" t="s">
        <v>7</v>
      </c>
      <c r="C375">
        <v>426</v>
      </c>
      <c r="D375">
        <f t="shared" si="20"/>
        <v>2.0499999999999998</v>
      </c>
      <c r="E375" s="8">
        <f t="shared" si="21"/>
        <v>873.3</v>
      </c>
      <c r="F375">
        <f>SUMIF(B$2:$B375,B375,C$2:$C375)</f>
        <v>5592</v>
      </c>
      <c r="G375">
        <f t="shared" si="22"/>
        <v>0.1</v>
      </c>
      <c r="H375">
        <f t="shared" si="23"/>
        <v>42.6</v>
      </c>
    </row>
    <row r="376" spans="1:8" x14ac:dyDescent="0.25">
      <c r="A376" s="1">
        <v>39043</v>
      </c>
      <c r="B376" t="s">
        <v>45</v>
      </c>
      <c r="C376">
        <v>303</v>
      </c>
      <c r="D376">
        <f t="shared" si="20"/>
        <v>2.0499999999999998</v>
      </c>
      <c r="E376" s="8">
        <f t="shared" si="21"/>
        <v>621.15</v>
      </c>
      <c r="F376">
        <f>SUMIF(B$2:$B376,B376,C$2:$C376)</f>
        <v>3632</v>
      </c>
      <c r="G376">
        <f t="shared" si="22"/>
        <v>0.1</v>
      </c>
      <c r="H376">
        <f t="shared" si="23"/>
        <v>30.3</v>
      </c>
    </row>
    <row r="377" spans="1:8" x14ac:dyDescent="0.25">
      <c r="A377" s="1">
        <v>39044</v>
      </c>
      <c r="B377" t="s">
        <v>0</v>
      </c>
      <c r="C377">
        <v>20</v>
      </c>
      <c r="D377">
        <f t="shared" si="20"/>
        <v>2.0499999999999998</v>
      </c>
      <c r="E377" s="8">
        <f t="shared" si="21"/>
        <v>41</v>
      </c>
      <c r="F377">
        <f>SUMIF(B$2:$B377,B377,C$2:$C377)</f>
        <v>30</v>
      </c>
      <c r="G377">
        <f t="shared" si="22"/>
        <v>0</v>
      </c>
      <c r="H377">
        <f t="shared" si="23"/>
        <v>0</v>
      </c>
    </row>
    <row r="378" spans="1:8" x14ac:dyDescent="0.25">
      <c r="A378" s="1">
        <v>39047</v>
      </c>
      <c r="B378" t="s">
        <v>9</v>
      </c>
      <c r="C378">
        <v>237</v>
      </c>
      <c r="D378">
        <f t="shared" si="20"/>
        <v>2.0499999999999998</v>
      </c>
      <c r="E378" s="8">
        <f t="shared" si="21"/>
        <v>485.84999999999997</v>
      </c>
      <c r="F378">
        <f>SUMIF(B$2:$B378,B378,C$2:$C378)</f>
        <v>5726</v>
      </c>
      <c r="G378">
        <f t="shared" si="22"/>
        <v>0.1</v>
      </c>
      <c r="H378">
        <f t="shared" si="23"/>
        <v>23.700000000000003</v>
      </c>
    </row>
    <row r="379" spans="1:8" x14ac:dyDescent="0.25">
      <c r="A379" s="1">
        <v>39048</v>
      </c>
      <c r="B379" t="s">
        <v>23</v>
      </c>
      <c r="C379">
        <v>151</v>
      </c>
      <c r="D379">
        <f t="shared" si="20"/>
        <v>2.0499999999999998</v>
      </c>
      <c r="E379" s="8">
        <f t="shared" si="21"/>
        <v>309.54999999999995</v>
      </c>
      <c r="F379">
        <f>SUMIF(B$2:$B379,B379,C$2:$C379)</f>
        <v>751</v>
      </c>
      <c r="G379">
        <f t="shared" si="22"/>
        <v>0.05</v>
      </c>
      <c r="H379">
        <f t="shared" si="23"/>
        <v>7.5500000000000007</v>
      </c>
    </row>
    <row r="380" spans="1:8" x14ac:dyDescent="0.25">
      <c r="A380" s="1">
        <v>39049</v>
      </c>
      <c r="B380" t="s">
        <v>128</v>
      </c>
      <c r="C380">
        <v>6</v>
      </c>
      <c r="D380">
        <f t="shared" si="20"/>
        <v>2.0499999999999998</v>
      </c>
      <c r="E380" s="8">
        <f t="shared" si="21"/>
        <v>12.299999999999999</v>
      </c>
      <c r="F380">
        <f>SUMIF(B$2:$B380,B380,C$2:$C380)</f>
        <v>6</v>
      </c>
      <c r="G380">
        <f t="shared" si="22"/>
        <v>0</v>
      </c>
      <c r="H380">
        <f t="shared" si="23"/>
        <v>0</v>
      </c>
    </row>
    <row r="381" spans="1:8" x14ac:dyDescent="0.25">
      <c r="A381" s="1">
        <v>39052</v>
      </c>
      <c r="B381" t="s">
        <v>6</v>
      </c>
      <c r="C381">
        <v>124</v>
      </c>
      <c r="D381">
        <f t="shared" si="20"/>
        <v>2.0499999999999998</v>
      </c>
      <c r="E381" s="8">
        <f t="shared" si="21"/>
        <v>254.2</v>
      </c>
      <c r="F381">
        <f>SUMIF(B$2:$B381,B381,C$2:$C381)</f>
        <v>992</v>
      </c>
      <c r="G381">
        <f t="shared" si="22"/>
        <v>0.05</v>
      </c>
      <c r="H381">
        <f t="shared" si="23"/>
        <v>6.2</v>
      </c>
    </row>
    <row r="382" spans="1:8" x14ac:dyDescent="0.25">
      <c r="A382" s="1">
        <v>39054</v>
      </c>
      <c r="B382" t="s">
        <v>129</v>
      </c>
      <c r="C382">
        <v>7</v>
      </c>
      <c r="D382">
        <f t="shared" si="20"/>
        <v>2.0499999999999998</v>
      </c>
      <c r="E382" s="8">
        <f t="shared" si="21"/>
        <v>14.349999999999998</v>
      </c>
      <c r="F382">
        <f>SUMIF(B$2:$B382,B382,C$2:$C382)</f>
        <v>7</v>
      </c>
      <c r="G382">
        <f t="shared" si="22"/>
        <v>0</v>
      </c>
      <c r="H382">
        <f t="shared" si="23"/>
        <v>0</v>
      </c>
    </row>
    <row r="383" spans="1:8" x14ac:dyDescent="0.25">
      <c r="A383" s="1">
        <v>39055</v>
      </c>
      <c r="B383" t="s">
        <v>130</v>
      </c>
      <c r="C383">
        <v>7</v>
      </c>
      <c r="D383">
        <f t="shared" si="20"/>
        <v>2.0499999999999998</v>
      </c>
      <c r="E383" s="8">
        <f t="shared" si="21"/>
        <v>14.349999999999998</v>
      </c>
      <c r="F383">
        <f>SUMIF(B$2:$B383,B383,C$2:$C383)</f>
        <v>7</v>
      </c>
      <c r="G383">
        <f t="shared" si="22"/>
        <v>0</v>
      </c>
      <c r="H383">
        <f t="shared" si="23"/>
        <v>0</v>
      </c>
    </row>
    <row r="384" spans="1:8" x14ac:dyDescent="0.25">
      <c r="A384" s="1">
        <v>39057</v>
      </c>
      <c r="B384" t="s">
        <v>45</v>
      </c>
      <c r="C384">
        <v>105</v>
      </c>
      <c r="D384">
        <f t="shared" si="20"/>
        <v>2.0499999999999998</v>
      </c>
      <c r="E384" s="8">
        <f t="shared" si="21"/>
        <v>215.24999999999997</v>
      </c>
      <c r="F384">
        <f>SUMIF(B$2:$B384,B384,C$2:$C384)</f>
        <v>3737</v>
      </c>
      <c r="G384">
        <f t="shared" si="22"/>
        <v>0.1</v>
      </c>
      <c r="H384">
        <f t="shared" si="23"/>
        <v>10.5</v>
      </c>
    </row>
    <row r="385" spans="1:8" x14ac:dyDescent="0.25">
      <c r="A385" s="1">
        <v>39058</v>
      </c>
      <c r="B385" t="s">
        <v>69</v>
      </c>
      <c r="C385">
        <v>58</v>
      </c>
      <c r="D385">
        <f t="shared" si="20"/>
        <v>2.0499999999999998</v>
      </c>
      <c r="E385" s="8">
        <f t="shared" si="21"/>
        <v>118.89999999999999</v>
      </c>
      <c r="F385">
        <f>SUMIF(B$2:$B385,B385,C$2:$C385)</f>
        <v>631</v>
      </c>
      <c r="G385">
        <f t="shared" si="22"/>
        <v>0.05</v>
      </c>
      <c r="H385">
        <f t="shared" si="23"/>
        <v>2.9000000000000004</v>
      </c>
    </row>
    <row r="386" spans="1:8" x14ac:dyDescent="0.25">
      <c r="A386" s="1">
        <v>39058</v>
      </c>
      <c r="B386" t="s">
        <v>131</v>
      </c>
      <c r="C386">
        <v>182</v>
      </c>
      <c r="D386">
        <f t="shared" ref="D386:D449" si="24">VLOOKUP(YEAR(A386),cennik,2)</f>
        <v>2.0499999999999998</v>
      </c>
      <c r="E386" s="8">
        <f t="shared" ref="E386:E449" si="25">C386*D386</f>
        <v>373.09999999999997</v>
      </c>
      <c r="F386">
        <f>SUMIF(B$2:$B386,B386,C$2:$C386)</f>
        <v>182</v>
      </c>
      <c r="G386">
        <f t="shared" si="22"/>
        <v>0.05</v>
      </c>
      <c r="H386">
        <f t="shared" si="23"/>
        <v>9.1</v>
      </c>
    </row>
    <row r="387" spans="1:8" x14ac:dyDescent="0.25">
      <c r="A387" s="1">
        <v>39060</v>
      </c>
      <c r="B387" t="s">
        <v>50</v>
      </c>
      <c r="C387">
        <v>163</v>
      </c>
      <c r="D387">
        <f t="shared" si="24"/>
        <v>2.0499999999999998</v>
      </c>
      <c r="E387" s="8">
        <f t="shared" si="25"/>
        <v>334.15</v>
      </c>
      <c r="F387">
        <f>SUMIF(B$2:$B387,B387,C$2:$C387)</f>
        <v>3673</v>
      </c>
      <c r="G387">
        <f t="shared" ref="G387:G450" si="26">VLOOKUP(F387,$N$2:$O$5,2)</f>
        <v>0.1</v>
      </c>
      <c r="H387">
        <f t="shared" ref="H387:H450" si="27">G387*C387</f>
        <v>16.3</v>
      </c>
    </row>
    <row r="388" spans="1:8" x14ac:dyDescent="0.25">
      <c r="A388" s="1">
        <v>39060</v>
      </c>
      <c r="B388" t="s">
        <v>132</v>
      </c>
      <c r="C388">
        <v>14</v>
      </c>
      <c r="D388">
        <f t="shared" si="24"/>
        <v>2.0499999999999998</v>
      </c>
      <c r="E388" s="8">
        <f t="shared" si="25"/>
        <v>28.699999999999996</v>
      </c>
      <c r="F388">
        <f>SUMIF(B$2:$B388,B388,C$2:$C388)</f>
        <v>14</v>
      </c>
      <c r="G388">
        <f t="shared" si="26"/>
        <v>0</v>
      </c>
      <c r="H388">
        <f t="shared" si="27"/>
        <v>0</v>
      </c>
    </row>
    <row r="389" spans="1:8" x14ac:dyDescent="0.25">
      <c r="A389" s="1">
        <v>39061</v>
      </c>
      <c r="B389" t="s">
        <v>133</v>
      </c>
      <c r="C389">
        <v>4</v>
      </c>
      <c r="D389">
        <f t="shared" si="24"/>
        <v>2.0499999999999998</v>
      </c>
      <c r="E389" s="8">
        <f t="shared" si="25"/>
        <v>8.1999999999999993</v>
      </c>
      <c r="F389">
        <f>SUMIF(B$2:$B389,B389,C$2:$C389)</f>
        <v>4</v>
      </c>
      <c r="G389">
        <f t="shared" si="26"/>
        <v>0</v>
      </c>
      <c r="H389">
        <f t="shared" si="27"/>
        <v>0</v>
      </c>
    </row>
    <row r="390" spans="1:8" x14ac:dyDescent="0.25">
      <c r="A390" s="1">
        <v>39062</v>
      </c>
      <c r="B390" t="s">
        <v>134</v>
      </c>
      <c r="C390">
        <v>13</v>
      </c>
      <c r="D390">
        <f t="shared" si="24"/>
        <v>2.0499999999999998</v>
      </c>
      <c r="E390" s="8">
        <f t="shared" si="25"/>
        <v>26.65</v>
      </c>
      <c r="F390">
        <f>SUMIF(B$2:$B390,B390,C$2:$C390)</f>
        <v>13</v>
      </c>
      <c r="G390">
        <f t="shared" si="26"/>
        <v>0</v>
      </c>
      <c r="H390">
        <f t="shared" si="27"/>
        <v>0</v>
      </c>
    </row>
    <row r="391" spans="1:8" x14ac:dyDescent="0.25">
      <c r="A391" s="1">
        <v>39063</v>
      </c>
      <c r="B391" t="s">
        <v>7</v>
      </c>
      <c r="C391">
        <v>422</v>
      </c>
      <c r="D391">
        <f t="shared" si="24"/>
        <v>2.0499999999999998</v>
      </c>
      <c r="E391" s="8">
        <f t="shared" si="25"/>
        <v>865.09999999999991</v>
      </c>
      <c r="F391">
        <f>SUMIF(B$2:$B391,B391,C$2:$C391)</f>
        <v>6014</v>
      </c>
      <c r="G391">
        <f t="shared" si="26"/>
        <v>0.1</v>
      </c>
      <c r="H391">
        <f t="shared" si="27"/>
        <v>42.2</v>
      </c>
    </row>
    <row r="392" spans="1:8" x14ac:dyDescent="0.25">
      <c r="A392" s="1">
        <v>39064</v>
      </c>
      <c r="B392" t="s">
        <v>82</v>
      </c>
      <c r="C392">
        <v>6</v>
      </c>
      <c r="D392">
        <f t="shared" si="24"/>
        <v>2.0499999999999998</v>
      </c>
      <c r="E392" s="8">
        <f t="shared" si="25"/>
        <v>12.299999999999999</v>
      </c>
      <c r="F392">
        <f>SUMIF(B$2:$B392,B392,C$2:$C392)</f>
        <v>23</v>
      </c>
      <c r="G392">
        <f t="shared" si="26"/>
        <v>0</v>
      </c>
      <c r="H392">
        <f t="shared" si="27"/>
        <v>0</v>
      </c>
    </row>
    <row r="393" spans="1:8" x14ac:dyDescent="0.25">
      <c r="A393" s="1">
        <v>39069</v>
      </c>
      <c r="B393" t="s">
        <v>135</v>
      </c>
      <c r="C393">
        <v>15</v>
      </c>
      <c r="D393">
        <f t="shared" si="24"/>
        <v>2.0499999999999998</v>
      </c>
      <c r="E393" s="8">
        <f t="shared" si="25"/>
        <v>30.749999999999996</v>
      </c>
      <c r="F393">
        <f>SUMIF(B$2:$B393,B393,C$2:$C393)</f>
        <v>15</v>
      </c>
      <c r="G393">
        <f t="shared" si="26"/>
        <v>0</v>
      </c>
      <c r="H393">
        <f t="shared" si="27"/>
        <v>0</v>
      </c>
    </row>
    <row r="394" spans="1:8" x14ac:dyDescent="0.25">
      <c r="A394" s="1">
        <v>39070</v>
      </c>
      <c r="B394" t="s">
        <v>30</v>
      </c>
      <c r="C394">
        <v>168</v>
      </c>
      <c r="D394">
        <f t="shared" si="24"/>
        <v>2.0499999999999998</v>
      </c>
      <c r="E394" s="8">
        <f t="shared" si="25"/>
        <v>344.4</v>
      </c>
      <c r="F394">
        <f>SUMIF(B$2:$B394,B394,C$2:$C394)</f>
        <v>1323</v>
      </c>
      <c r="G394">
        <f t="shared" si="26"/>
        <v>0.1</v>
      </c>
      <c r="H394">
        <f t="shared" si="27"/>
        <v>16.8</v>
      </c>
    </row>
    <row r="395" spans="1:8" x14ac:dyDescent="0.25">
      <c r="A395" s="1">
        <v>39072</v>
      </c>
      <c r="B395" t="s">
        <v>50</v>
      </c>
      <c r="C395">
        <v>193</v>
      </c>
      <c r="D395">
        <f t="shared" si="24"/>
        <v>2.0499999999999998</v>
      </c>
      <c r="E395" s="8">
        <f t="shared" si="25"/>
        <v>395.65</v>
      </c>
      <c r="F395">
        <f>SUMIF(B$2:$B395,B395,C$2:$C395)</f>
        <v>3866</v>
      </c>
      <c r="G395">
        <f t="shared" si="26"/>
        <v>0.1</v>
      </c>
      <c r="H395">
        <f t="shared" si="27"/>
        <v>19.3</v>
      </c>
    </row>
    <row r="396" spans="1:8" x14ac:dyDescent="0.25">
      <c r="A396" s="1">
        <v>39078</v>
      </c>
      <c r="B396" t="s">
        <v>105</v>
      </c>
      <c r="C396">
        <v>15</v>
      </c>
      <c r="D396">
        <f t="shared" si="24"/>
        <v>2.0499999999999998</v>
      </c>
      <c r="E396" s="8">
        <f t="shared" si="25"/>
        <v>30.749999999999996</v>
      </c>
      <c r="F396">
        <f>SUMIF(B$2:$B396,B396,C$2:$C396)</f>
        <v>44</v>
      </c>
      <c r="G396">
        <f t="shared" si="26"/>
        <v>0</v>
      </c>
      <c r="H396">
        <f t="shared" si="27"/>
        <v>0</v>
      </c>
    </row>
    <row r="397" spans="1:8" x14ac:dyDescent="0.25">
      <c r="A397" s="1">
        <v>39079</v>
      </c>
      <c r="B397" t="s">
        <v>23</v>
      </c>
      <c r="C397">
        <v>27</v>
      </c>
      <c r="D397">
        <f t="shared" si="24"/>
        <v>2.0499999999999998</v>
      </c>
      <c r="E397" s="8">
        <f t="shared" si="25"/>
        <v>55.349999999999994</v>
      </c>
      <c r="F397">
        <f>SUMIF(B$2:$B397,B397,C$2:$C397)</f>
        <v>778</v>
      </c>
      <c r="G397">
        <f t="shared" si="26"/>
        <v>0.05</v>
      </c>
      <c r="H397">
        <f t="shared" si="27"/>
        <v>1.35</v>
      </c>
    </row>
    <row r="398" spans="1:8" x14ac:dyDescent="0.25">
      <c r="A398" s="1">
        <v>39080</v>
      </c>
      <c r="B398" t="s">
        <v>23</v>
      </c>
      <c r="C398">
        <v>116</v>
      </c>
      <c r="D398">
        <f t="shared" si="24"/>
        <v>2.0499999999999998</v>
      </c>
      <c r="E398" s="8">
        <f t="shared" si="25"/>
        <v>237.79999999999998</v>
      </c>
      <c r="F398">
        <f>SUMIF(B$2:$B398,B398,C$2:$C398)</f>
        <v>894</v>
      </c>
      <c r="G398">
        <f t="shared" si="26"/>
        <v>0.05</v>
      </c>
      <c r="H398">
        <f t="shared" si="27"/>
        <v>5.8000000000000007</v>
      </c>
    </row>
    <row r="399" spans="1:8" x14ac:dyDescent="0.25">
      <c r="A399" s="1">
        <v>39081</v>
      </c>
      <c r="B399" t="s">
        <v>61</v>
      </c>
      <c r="C399">
        <v>21</v>
      </c>
      <c r="D399">
        <f t="shared" si="24"/>
        <v>2.0499999999999998</v>
      </c>
      <c r="E399" s="8">
        <f t="shared" si="25"/>
        <v>43.05</v>
      </c>
      <c r="F399">
        <f>SUMIF(B$2:$B399,B399,C$2:$C399)</f>
        <v>299</v>
      </c>
      <c r="G399">
        <f t="shared" si="26"/>
        <v>0.05</v>
      </c>
      <c r="H399">
        <f t="shared" si="27"/>
        <v>1.05</v>
      </c>
    </row>
    <row r="400" spans="1:8" x14ac:dyDescent="0.25">
      <c r="A400" s="1">
        <v>39081</v>
      </c>
      <c r="B400" t="s">
        <v>23</v>
      </c>
      <c r="C400">
        <v>61</v>
      </c>
      <c r="D400">
        <f t="shared" si="24"/>
        <v>2.0499999999999998</v>
      </c>
      <c r="E400" s="8">
        <f t="shared" si="25"/>
        <v>125.04999999999998</v>
      </c>
      <c r="F400">
        <f>SUMIF(B$2:$B400,B400,C$2:$C400)</f>
        <v>955</v>
      </c>
      <c r="G400">
        <f t="shared" si="26"/>
        <v>0.05</v>
      </c>
      <c r="H400">
        <f t="shared" si="27"/>
        <v>3.0500000000000003</v>
      </c>
    </row>
    <row r="401" spans="1:8" x14ac:dyDescent="0.25">
      <c r="A401" s="1">
        <v>39081</v>
      </c>
      <c r="B401" t="s">
        <v>17</v>
      </c>
      <c r="C401">
        <v>458</v>
      </c>
      <c r="D401">
        <f t="shared" si="24"/>
        <v>2.0499999999999998</v>
      </c>
      <c r="E401" s="8">
        <f t="shared" si="25"/>
        <v>938.89999999999986</v>
      </c>
      <c r="F401">
        <f>SUMIF(B$2:$B401,B401,C$2:$C401)</f>
        <v>4596</v>
      </c>
      <c r="G401">
        <f t="shared" si="26"/>
        <v>0.1</v>
      </c>
      <c r="H401">
        <f t="shared" si="27"/>
        <v>45.800000000000004</v>
      </c>
    </row>
    <row r="402" spans="1:8" x14ac:dyDescent="0.25">
      <c r="A402" s="1">
        <v>39082</v>
      </c>
      <c r="B402" t="s">
        <v>136</v>
      </c>
      <c r="C402">
        <v>19</v>
      </c>
      <c r="D402">
        <f t="shared" si="24"/>
        <v>2.0499999999999998</v>
      </c>
      <c r="E402" s="8">
        <f t="shared" si="25"/>
        <v>38.949999999999996</v>
      </c>
      <c r="F402">
        <f>SUMIF(B$2:$B402,B402,C$2:$C402)</f>
        <v>19</v>
      </c>
      <c r="G402">
        <f t="shared" si="26"/>
        <v>0</v>
      </c>
      <c r="H402">
        <f t="shared" si="27"/>
        <v>0</v>
      </c>
    </row>
    <row r="403" spans="1:8" x14ac:dyDescent="0.25">
      <c r="A403" s="1">
        <v>39084</v>
      </c>
      <c r="B403" t="s">
        <v>55</v>
      </c>
      <c r="C403">
        <v>81</v>
      </c>
      <c r="D403">
        <f t="shared" si="24"/>
        <v>2.09</v>
      </c>
      <c r="E403" s="8">
        <f t="shared" si="25"/>
        <v>169.29</v>
      </c>
      <c r="F403">
        <f>SUMIF(B$2:$B403,B403,C$2:$C403)</f>
        <v>734</v>
      </c>
      <c r="G403">
        <f t="shared" si="26"/>
        <v>0.05</v>
      </c>
      <c r="H403">
        <f t="shared" si="27"/>
        <v>4.05</v>
      </c>
    </row>
    <row r="404" spans="1:8" x14ac:dyDescent="0.25">
      <c r="A404" s="1">
        <v>39085</v>
      </c>
      <c r="B404" t="s">
        <v>18</v>
      </c>
      <c r="C404">
        <v>86</v>
      </c>
      <c r="D404">
        <f t="shared" si="24"/>
        <v>2.09</v>
      </c>
      <c r="E404" s="8">
        <f t="shared" si="25"/>
        <v>179.73999999999998</v>
      </c>
      <c r="F404">
        <f>SUMIF(B$2:$B404,B404,C$2:$C404)</f>
        <v>1236</v>
      </c>
      <c r="G404">
        <f t="shared" si="26"/>
        <v>0.1</v>
      </c>
      <c r="H404">
        <f t="shared" si="27"/>
        <v>8.6</v>
      </c>
    </row>
    <row r="405" spans="1:8" x14ac:dyDescent="0.25">
      <c r="A405" s="1">
        <v>39086</v>
      </c>
      <c r="B405" t="s">
        <v>7</v>
      </c>
      <c r="C405">
        <v>142</v>
      </c>
      <c r="D405">
        <f t="shared" si="24"/>
        <v>2.09</v>
      </c>
      <c r="E405" s="8">
        <f t="shared" si="25"/>
        <v>296.77999999999997</v>
      </c>
      <c r="F405">
        <f>SUMIF(B$2:$B405,B405,C$2:$C405)</f>
        <v>6156</v>
      </c>
      <c r="G405">
        <f t="shared" si="26"/>
        <v>0.1</v>
      </c>
      <c r="H405">
        <f t="shared" si="27"/>
        <v>14.200000000000001</v>
      </c>
    </row>
    <row r="406" spans="1:8" x14ac:dyDescent="0.25">
      <c r="A406" s="1">
        <v>39092</v>
      </c>
      <c r="B406" t="s">
        <v>17</v>
      </c>
      <c r="C406">
        <v>459</v>
      </c>
      <c r="D406">
        <f t="shared" si="24"/>
        <v>2.09</v>
      </c>
      <c r="E406" s="8">
        <f t="shared" si="25"/>
        <v>959.31</v>
      </c>
      <c r="F406">
        <f>SUMIF(B$2:$B406,B406,C$2:$C406)</f>
        <v>5055</v>
      </c>
      <c r="G406">
        <f t="shared" si="26"/>
        <v>0.1</v>
      </c>
      <c r="H406">
        <f t="shared" si="27"/>
        <v>45.900000000000006</v>
      </c>
    </row>
    <row r="407" spans="1:8" x14ac:dyDescent="0.25">
      <c r="A407" s="1">
        <v>39093</v>
      </c>
      <c r="B407" t="s">
        <v>40</v>
      </c>
      <c r="C407">
        <v>20</v>
      </c>
      <c r="D407">
        <f t="shared" si="24"/>
        <v>2.09</v>
      </c>
      <c r="E407" s="8">
        <f t="shared" si="25"/>
        <v>41.8</v>
      </c>
      <c r="F407">
        <f>SUMIF(B$2:$B407,B407,C$2:$C407)</f>
        <v>22</v>
      </c>
      <c r="G407">
        <f t="shared" si="26"/>
        <v>0</v>
      </c>
      <c r="H407">
        <f t="shared" si="27"/>
        <v>0</v>
      </c>
    </row>
    <row r="408" spans="1:8" x14ac:dyDescent="0.25">
      <c r="A408" s="1">
        <v>39095</v>
      </c>
      <c r="B408" t="s">
        <v>45</v>
      </c>
      <c r="C408">
        <v>245</v>
      </c>
      <c r="D408">
        <f t="shared" si="24"/>
        <v>2.09</v>
      </c>
      <c r="E408" s="8">
        <f t="shared" si="25"/>
        <v>512.04999999999995</v>
      </c>
      <c r="F408">
        <f>SUMIF(B$2:$B408,B408,C$2:$C408)</f>
        <v>3982</v>
      </c>
      <c r="G408">
        <f t="shared" si="26"/>
        <v>0.1</v>
      </c>
      <c r="H408">
        <f t="shared" si="27"/>
        <v>24.5</v>
      </c>
    </row>
    <row r="409" spans="1:8" x14ac:dyDescent="0.25">
      <c r="A409" s="1">
        <v>39095</v>
      </c>
      <c r="B409" t="s">
        <v>100</v>
      </c>
      <c r="C409">
        <v>19</v>
      </c>
      <c r="D409">
        <f t="shared" si="24"/>
        <v>2.09</v>
      </c>
      <c r="E409" s="8">
        <f t="shared" si="25"/>
        <v>39.709999999999994</v>
      </c>
      <c r="F409">
        <f>SUMIF(B$2:$B409,B409,C$2:$C409)</f>
        <v>44</v>
      </c>
      <c r="G409">
        <f t="shared" si="26"/>
        <v>0</v>
      </c>
      <c r="H409">
        <f t="shared" si="27"/>
        <v>0</v>
      </c>
    </row>
    <row r="410" spans="1:8" x14ac:dyDescent="0.25">
      <c r="A410" s="1">
        <v>39096</v>
      </c>
      <c r="B410" t="s">
        <v>10</v>
      </c>
      <c r="C410">
        <v>159</v>
      </c>
      <c r="D410">
        <f t="shared" si="24"/>
        <v>2.09</v>
      </c>
      <c r="E410" s="8">
        <f t="shared" si="25"/>
        <v>332.31</v>
      </c>
      <c r="F410">
        <f>SUMIF(B$2:$B410,B410,C$2:$C410)</f>
        <v>784</v>
      </c>
      <c r="G410">
        <f t="shared" si="26"/>
        <v>0.05</v>
      </c>
      <c r="H410">
        <f t="shared" si="27"/>
        <v>7.95</v>
      </c>
    </row>
    <row r="411" spans="1:8" x14ac:dyDescent="0.25">
      <c r="A411" s="1">
        <v>39097</v>
      </c>
      <c r="B411" t="s">
        <v>23</v>
      </c>
      <c r="C411">
        <v>99</v>
      </c>
      <c r="D411">
        <f t="shared" si="24"/>
        <v>2.09</v>
      </c>
      <c r="E411" s="8">
        <f t="shared" si="25"/>
        <v>206.91</v>
      </c>
      <c r="F411">
        <f>SUMIF(B$2:$B411,B411,C$2:$C411)</f>
        <v>1054</v>
      </c>
      <c r="G411">
        <f t="shared" si="26"/>
        <v>0.1</v>
      </c>
      <c r="H411">
        <f t="shared" si="27"/>
        <v>9.9</v>
      </c>
    </row>
    <row r="412" spans="1:8" x14ac:dyDescent="0.25">
      <c r="A412" s="1">
        <v>39099</v>
      </c>
      <c r="B412" t="s">
        <v>22</v>
      </c>
      <c r="C412">
        <v>213</v>
      </c>
      <c r="D412">
        <f t="shared" si="24"/>
        <v>2.09</v>
      </c>
      <c r="E412" s="8">
        <f t="shared" si="25"/>
        <v>445.16999999999996</v>
      </c>
      <c r="F412">
        <f>SUMIF(B$2:$B412,B412,C$2:$C412)</f>
        <v>4102</v>
      </c>
      <c r="G412">
        <f t="shared" si="26"/>
        <v>0.1</v>
      </c>
      <c r="H412">
        <f t="shared" si="27"/>
        <v>21.3</v>
      </c>
    </row>
    <row r="413" spans="1:8" x14ac:dyDescent="0.25">
      <c r="A413" s="1">
        <v>39106</v>
      </c>
      <c r="B413" t="s">
        <v>14</v>
      </c>
      <c r="C413">
        <v>349</v>
      </c>
      <c r="D413">
        <f t="shared" si="24"/>
        <v>2.09</v>
      </c>
      <c r="E413" s="8">
        <f t="shared" si="25"/>
        <v>729.41</v>
      </c>
      <c r="F413">
        <f>SUMIF(B$2:$B413,B413,C$2:$C413)</f>
        <v>4164</v>
      </c>
      <c r="G413">
        <f t="shared" si="26"/>
        <v>0.1</v>
      </c>
      <c r="H413">
        <f t="shared" si="27"/>
        <v>34.9</v>
      </c>
    </row>
    <row r="414" spans="1:8" x14ac:dyDescent="0.25">
      <c r="A414" s="1">
        <v>39109</v>
      </c>
      <c r="B414" t="s">
        <v>17</v>
      </c>
      <c r="C414">
        <v>114</v>
      </c>
      <c r="D414">
        <f t="shared" si="24"/>
        <v>2.09</v>
      </c>
      <c r="E414" s="8">
        <f t="shared" si="25"/>
        <v>238.26</v>
      </c>
      <c r="F414">
        <f>SUMIF(B$2:$B414,B414,C$2:$C414)</f>
        <v>5169</v>
      </c>
      <c r="G414">
        <f t="shared" si="26"/>
        <v>0.1</v>
      </c>
      <c r="H414">
        <f t="shared" si="27"/>
        <v>11.4</v>
      </c>
    </row>
    <row r="415" spans="1:8" x14ac:dyDescent="0.25">
      <c r="A415" s="1">
        <v>39109</v>
      </c>
      <c r="B415" t="s">
        <v>27</v>
      </c>
      <c r="C415">
        <v>12</v>
      </c>
      <c r="D415">
        <f t="shared" si="24"/>
        <v>2.09</v>
      </c>
      <c r="E415" s="8">
        <f t="shared" si="25"/>
        <v>25.08</v>
      </c>
      <c r="F415">
        <f>SUMIF(B$2:$B415,B415,C$2:$C415)</f>
        <v>28</v>
      </c>
      <c r="G415">
        <f t="shared" si="26"/>
        <v>0</v>
      </c>
      <c r="H415">
        <f t="shared" si="27"/>
        <v>0</v>
      </c>
    </row>
    <row r="416" spans="1:8" x14ac:dyDescent="0.25">
      <c r="A416" s="1">
        <v>39111</v>
      </c>
      <c r="B416" t="s">
        <v>99</v>
      </c>
      <c r="C416">
        <v>12</v>
      </c>
      <c r="D416">
        <f t="shared" si="24"/>
        <v>2.09</v>
      </c>
      <c r="E416" s="8">
        <f t="shared" si="25"/>
        <v>25.08</v>
      </c>
      <c r="F416">
        <f>SUMIF(B$2:$B416,B416,C$2:$C416)</f>
        <v>22</v>
      </c>
      <c r="G416">
        <f t="shared" si="26"/>
        <v>0</v>
      </c>
      <c r="H416">
        <f t="shared" si="27"/>
        <v>0</v>
      </c>
    </row>
    <row r="417" spans="1:8" x14ac:dyDescent="0.25">
      <c r="A417" s="1">
        <v>39117</v>
      </c>
      <c r="B417" t="s">
        <v>12</v>
      </c>
      <c r="C417">
        <v>132</v>
      </c>
      <c r="D417">
        <f t="shared" si="24"/>
        <v>2.09</v>
      </c>
      <c r="E417" s="8">
        <f t="shared" si="25"/>
        <v>275.88</v>
      </c>
      <c r="F417">
        <f>SUMIF(B$2:$B417,B417,C$2:$C417)</f>
        <v>1193</v>
      </c>
      <c r="G417">
        <f t="shared" si="26"/>
        <v>0.1</v>
      </c>
      <c r="H417">
        <f t="shared" si="27"/>
        <v>13.200000000000001</v>
      </c>
    </row>
    <row r="418" spans="1:8" x14ac:dyDescent="0.25">
      <c r="A418" s="1">
        <v>39120</v>
      </c>
      <c r="B418" t="s">
        <v>23</v>
      </c>
      <c r="C418">
        <v>197</v>
      </c>
      <c r="D418">
        <f t="shared" si="24"/>
        <v>2.09</v>
      </c>
      <c r="E418" s="8">
        <f t="shared" si="25"/>
        <v>411.72999999999996</v>
      </c>
      <c r="F418">
        <f>SUMIF(B$2:$B418,B418,C$2:$C418)</f>
        <v>1251</v>
      </c>
      <c r="G418">
        <f t="shared" si="26"/>
        <v>0.1</v>
      </c>
      <c r="H418">
        <f t="shared" si="27"/>
        <v>19.700000000000003</v>
      </c>
    </row>
    <row r="419" spans="1:8" x14ac:dyDescent="0.25">
      <c r="A419" s="1">
        <v>39120</v>
      </c>
      <c r="B419" t="s">
        <v>15</v>
      </c>
      <c r="C419">
        <v>5</v>
      </c>
      <c r="D419">
        <f t="shared" si="24"/>
        <v>2.09</v>
      </c>
      <c r="E419" s="8">
        <f t="shared" si="25"/>
        <v>10.45</v>
      </c>
      <c r="F419">
        <f>SUMIF(B$2:$B419,B419,C$2:$C419)</f>
        <v>17</v>
      </c>
      <c r="G419">
        <f t="shared" si="26"/>
        <v>0</v>
      </c>
      <c r="H419">
        <f t="shared" si="27"/>
        <v>0</v>
      </c>
    </row>
    <row r="420" spans="1:8" x14ac:dyDescent="0.25">
      <c r="A420" s="1">
        <v>39120</v>
      </c>
      <c r="B420" t="s">
        <v>50</v>
      </c>
      <c r="C420">
        <v>403</v>
      </c>
      <c r="D420">
        <f t="shared" si="24"/>
        <v>2.09</v>
      </c>
      <c r="E420" s="8">
        <f t="shared" si="25"/>
        <v>842.27</v>
      </c>
      <c r="F420">
        <f>SUMIF(B$2:$B420,B420,C$2:$C420)</f>
        <v>4269</v>
      </c>
      <c r="G420">
        <f t="shared" si="26"/>
        <v>0.1</v>
      </c>
      <c r="H420">
        <f t="shared" si="27"/>
        <v>40.300000000000004</v>
      </c>
    </row>
    <row r="421" spans="1:8" x14ac:dyDescent="0.25">
      <c r="A421" s="1">
        <v>39121</v>
      </c>
      <c r="B421" t="s">
        <v>10</v>
      </c>
      <c r="C421">
        <v>200</v>
      </c>
      <c r="D421">
        <f t="shared" si="24"/>
        <v>2.09</v>
      </c>
      <c r="E421" s="8">
        <f t="shared" si="25"/>
        <v>418</v>
      </c>
      <c r="F421">
        <f>SUMIF(B$2:$B421,B421,C$2:$C421)</f>
        <v>984</v>
      </c>
      <c r="G421">
        <f t="shared" si="26"/>
        <v>0.05</v>
      </c>
      <c r="H421">
        <f t="shared" si="27"/>
        <v>10</v>
      </c>
    </row>
    <row r="422" spans="1:8" x14ac:dyDescent="0.25">
      <c r="A422" s="1">
        <v>39124</v>
      </c>
      <c r="B422" t="s">
        <v>69</v>
      </c>
      <c r="C422">
        <v>23</v>
      </c>
      <c r="D422">
        <f t="shared" si="24"/>
        <v>2.09</v>
      </c>
      <c r="E422" s="8">
        <f t="shared" si="25"/>
        <v>48.069999999999993</v>
      </c>
      <c r="F422">
        <f>SUMIF(B$2:$B422,B422,C$2:$C422)</f>
        <v>654</v>
      </c>
      <c r="G422">
        <f t="shared" si="26"/>
        <v>0.05</v>
      </c>
      <c r="H422">
        <f t="shared" si="27"/>
        <v>1.1500000000000001</v>
      </c>
    </row>
    <row r="423" spans="1:8" x14ac:dyDescent="0.25">
      <c r="A423" s="1">
        <v>39131</v>
      </c>
      <c r="B423" t="s">
        <v>45</v>
      </c>
      <c r="C423">
        <v>337</v>
      </c>
      <c r="D423">
        <f t="shared" si="24"/>
        <v>2.09</v>
      </c>
      <c r="E423" s="8">
        <f t="shared" si="25"/>
        <v>704.32999999999993</v>
      </c>
      <c r="F423">
        <f>SUMIF(B$2:$B423,B423,C$2:$C423)</f>
        <v>4319</v>
      </c>
      <c r="G423">
        <f t="shared" si="26"/>
        <v>0.1</v>
      </c>
      <c r="H423">
        <f t="shared" si="27"/>
        <v>33.700000000000003</v>
      </c>
    </row>
    <row r="424" spans="1:8" x14ac:dyDescent="0.25">
      <c r="A424" s="1">
        <v>39132</v>
      </c>
      <c r="B424" t="s">
        <v>5</v>
      </c>
      <c r="C424">
        <v>500</v>
      </c>
      <c r="D424">
        <f t="shared" si="24"/>
        <v>2.09</v>
      </c>
      <c r="E424" s="8">
        <f t="shared" si="25"/>
        <v>1045</v>
      </c>
      <c r="F424">
        <f>SUMIF(B$2:$B424,B424,C$2:$C424)</f>
        <v>2895</v>
      </c>
      <c r="G424">
        <f t="shared" si="26"/>
        <v>0.1</v>
      </c>
      <c r="H424">
        <f t="shared" si="27"/>
        <v>50</v>
      </c>
    </row>
    <row r="425" spans="1:8" x14ac:dyDescent="0.25">
      <c r="A425" s="1">
        <v>39132</v>
      </c>
      <c r="B425" t="s">
        <v>90</v>
      </c>
      <c r="C425">
        <v>9</v>
      </c>
      <c r="D425">
        <f t="shared" si="24"/>
        <v>2.09</v>
      </c>
      <c r="E425" s="8">
        <f t="shared" si="25"/>
        <v>18.809999999999999</v>
      </c>
      <c r="F425">
        <f>SUMIF(B$2:$B425,B425,C$2:$C425)</f>
        <v>25</v>
      </c>
      <c r="G425">
        <f t="shared" si="26"/>
        <v>0</v>
      </c>
      <c r="H425">
        <f t="shared" si="27"/>
        <v>0</v>
      </c>
    </row>
    <row r="426" spans="1:8" x14ac:dyDescent="0.25">
      <c r="A426" s="1">
        <v>39134</v>
      </c>
      <c r="B426" t="s">
        <v>131</v>
      </c>
      <c r="C426">
        <v>39</v>
      </c>
      <c r="D426">
        <f t="shared" si="24"/>
        <v>2.09</v>
      </c>
      <c r="E426" s="8">
        <f t="shared" si="25"/>
        <v>81.509999999999991</v>
      </c>
      <c r="F426">
        <f>SUMIF(B$2:$B426,B426,C$2:$C426)</f>
        <v>221</v>
      </c>
      <c r="G426">
        <f t="shared" si="26"/>
        <v>0.05</v>
      </c>
      <c r="H426">
        <f t="shared" si="27"/>
        <v>1.9500000000000002</v>
      </c>
    </row>
    <row r="427" spans="1:8" x14ac:dyDescent="0.25">
      <c r="A427" s="1">
        <v>39139</v>
      </c>
      <c r="B427" t="s">
        <v>78</v>
      </c>
      <c r="C427">
        <v>156</v>
      </c>
      <c r="D427">
        <f t="shared" si="24"/>
        <v>2.09</v>
      </c>
      <c r="E427" s="8">
        <f t="shared" si="25"/>
        <v>326.03999999999996</v>
      </c>
      <c r="F427">
        <f>SUMIF(B$2:$B427,B427,C$2:$C427)</f>
        <v>367</v>
      </c>
      <c r="G427">
        <f t="shared" si="26"/>
        <v>0.05</v>
      </c>
      <c r="H427">
        <f t="shared" si="27"/>
        <v>7.8000000000000007</v>
      </c>
    </row>
    <row r="428" spans="1:8" x14ac:dyDescent="0.25">
      <c r="A428" s="1">
        <v>39140</v>
      </c>
      <c r="B428" t="s">
        <v>17</v>
      </c>
      <c r="C428">
        <v>258</v>
      </c>
      <c r="D428">
        <f t="shared" si="24"/>
        <v>2.09</v>
      </c>
      <c r="E428" s="8">
        <f t="shared" si="25"/>
        <v>539.21999999999991</v>
      </c>
      <c r="F428">
        <f>SUMIF(B$2:$B428,B428,C$2:$C428)</f>
        <v>5427</v>
      </c>
      <c r="G428">
        <f t="shared" si="26"/>
        <v>0.1</v>
      </c>
      <c r="H428">
        <f t="shared" si="27"/>
        <v>25.8</v>
      </c>
    </row>
    <row r="429" spans="1:8" x14ac:dyDescent="0.25">
      <c r="A429" s="1">
        <v>39140</v>
      </c>
      <c r="B429" t="s">
        <v>94</v>
      </c>
      <c r="C429">
        <v>14</v>
      </c>
      <c r="D429">
        <f t="shared" si="24"/>
        <v>2.09</v>
      </c>
      <c r="E429" s="8">
        <f t="shared" si="25"/>
        <v>29.259999999999998</v>
      </c>
      <c r="F429">
        <f>SUMIF(B$2:$B429,B429,C$2:$C429)</f>
        <v>47</v>
      </c>
      <c r="G429">
        <f t="shared" si="26"/>
        <v>0</v>
      </c>
      <c r="H429">
        <f t="shared" si="27"/>
        <v>0</v>
      </c>
    </row>
    <row r="430" spans="1:8" x14ac:dyDescent="0.25">
      <c r="A430" s="1">
        <v>39142</v>
      </c>
      <c r="B430" t="s">
        <v>12</v>
      </c>
      <c r="C430">
        <v>91</v>
      </c>
      <c r="D430">
        <f t="shared" si="24"/>
        <v>2.09</v>
      </c>
      <c r="E430" s="8">
        <f t="shared" si="25"/>
        <v>190.19</v>
      </c>
      <c r="F430">
        <f>SUMIF(B$2:$B430,B430,C$2:$C430)</f>
        <v>1284</v>
      </c>
      <c r="G430">
        <f t="shared" si="26"/>
        <v>0.1</v>
      </c>
      <c r="H430">
        <f t="shared" si="27"/>
        <v>9.1</v>
      </c>
    </row>
    <row r="431" spans="1:8" x14ac:dyDescent="0.25">
      <c r="A431" s="1">
        <v>39149</v>
      </c>
      <c r="B431" t="s">
        <v>12</v>
      </c>
      <c r="C431">
        <v>68</v>
      </c>
      <c r="D431">
        <f t="shared" si="24"/>
        <v>2.09</v>
      </c>
      <c r="E431" s="8">
        <f t="shared" si="25"/>
        <v>142.12</v>
      </c>
      <c r="F431">
        <f>SUMIF(B$2:$B431,B431,C$2:$C431)</f>
        <v>1352</v>
      </c>
      <c r="G431">
        <f t="shared" si="26"/>
        <v>0.1</v>
      </c>
      <c r="H431">
        <f t="shared" si="27"/>
        <v>6.8000000000000007</v>
      </c>
    </row>
    <row r="432" spans="1:8" x14ac:dyDescent="0.25">
      <c r="A432" s="1">
        <v>39150</v>
      </c>
      <c r="B432" t="s">
        <v>137</v>
      </c>
      <c r="C432">
        <v>13</v>
      </c>
      <c r="D432">
        <f t="shared" si="24"/>
        <v>2.09</v>
      </c>
      <c r="E432" s="8">
        <f t="shared" si="25"/>
        <v>27.169999999999998</v>
      </c>
      <c r="F432">
        <f>SUMIF(B$2:$B432,B432,C$2:$C432)</f>
        <v>13</v>
      </c>
      <c r="G432">
        <f t="shared" si="26"/>
        <v>0</v>
      </c>
      <c r="H432">
        <f t="shared" si="27"/>
        <v>0</v>
      </c>
    </row>
    <row r="433" spans="1:8" x14ac:dyDescent="0.25">
      <c r="A433" s="1">
        <v>39152</v>
      </c>
      <c r="B433" t="s">
        <v>28</v>
      </c>
      <c r="C433">
        <v>118</v>
      </c>
      <c r="D433">
        <f t="shared" si="24"/>
        <v>2.09</v>
      </c>
      <c r="E433" s="8">
        <f t="shared" si="25"/>
        <v>246.61999999999998</v>
      </c>
      <c r="F433">
        <f>SUMIF(B$2:$B433,B433,C$2:$C433)</f>
        <v>814</v>
      </c>
      <c r="G433">
        <f t="shared" si="26"/>
        <v>0.05</v>
      </c>
      <c r="H433">
        <f t="shared" si="27"/>
        <v>5.9</v>
      </c>
    </row>
    <row r="434" spans="1:8" x14ac:dyDescent="0.25">
      <c r="A434" s="1">
        <v>39154</v>
      </c>
      <c r="B434" t="s">
        <v>25</v>
      </c>
      <c r="C434">
        <v>54</v>
      </c>
      <c r="D434">
        <f t="shared" si="24"/>
        <v>2.09</v>
      </c>
      <c r="E434" s="8">
        <f t="shared" si="25"/>
        <v>112.85999999999999</v>
      </c>
      <c r="F434">
        <f>SUMIF(B$2:$B434,B434,C$2:$C434)</f>
        <v>548</v>
      </c>
      <c r="G434">
        <f t="shared" si="26"/>
        <v>0.05</v>
      </c>
      <c r="H434">
        <f t="shared" si="27"/>
        <v>2.7</v>
      </c>
    </row>
    <row r="435" spans="1:8" x14ac:dyDescent="0.25">
      <c r="A435" s="1">
        <v>39158</v>
      </c>
      <c r="B435" t="s">
        <v>138</v>
      </c>
      <c r="C435">
        <v>10</v>
      </c>
      <c r="D435">
        <f t="shared" si="24"/>
        <v>2.09</v>
      </c>
      <c r="E435" s="8">
        <f t="shared" si="25"/>
        <v>20.9</v>
      </c>
      <c r="F435">
        <f>SUMIF(B$2:$B435,B435,C$2:$C435)</f>
        <v>10</v>
      </c>
      <c r="G435">
        <f t="shared" si="26"/>
        <v>0</v>
      </c>
      <c r="H435">
        <f t="shared" si="27"/>
        <v>0</v>
      </c>
    </row>
    <row r="436" spans="1:8" x14ac:dyDescent="0.25">
      <c r="A436" s="1">
        <v>39162</v>
      </c>
      <c r="B436" t="s">
        <v>50</v>
      </c>
      <c r="C436">
        <v>339</v>
      </c>
      <c r="D436">
        <f t="shared" si="24"/>
        <v>2.09</v>
      </c>
      <c r="E436" s="8">
        <f t="shared" si="25"/>
        <v>708.51</v>
      </c>
      <c r="F436">
        <f>SUMIF(B$2:$B436,B436,C$2:$C436)</f>
        <v>4608</v>
      </c>
      <c r="G436">
        <f t="shared" si="26"/>
        <v>0.1</v>
      </c>
      <c r="H436">
        <f t="shared" si="27"/>
        <v>33.9</v>
      </c>
    </row>
    <row r="437" spans="1:8" x14ac:dyDescent="0.25">
      <c r="A437" s="1">
        <v>39163</v>
      </c>
      <c r="B437" t="s">
        <v>30</v>
      </c>
      <c r="C437">
        <v>80</v>
      </c>
      <c r="D437">
        <f t="shared" si="24"/>
        <v>2.09</v>
      </c>
      <c r="E437" s="8">
        <f t="shared" si="25"/>
        <v>167.2</v>
      </c>
      <c r="F437">
        <f>SUMIF(B$2:$B437,B437,C$2:$C437)</f>
        <v>1403</v>
      </c>
      <c r="G437">
        <f t="shared" si="26"/>
        <v>0.1</v>
      </c>
      <c r="H437">
        <f t="shared" si="27"/>
        <v>8</v>
      </c>
    </row>
    <row r="438" spans="1:8" x14ac:dyDescent="0.25">
      <c r="A438" s="1">
        <v>39165</v>
      </c>
      <c r="B438" t="s">
        <v>22</v>
      </c>
      <c r="C438">
        <v>431</v>
      </c>
      <c r="D438">
        <f t="shared" si="24"/>
        <v>2.09</v>
      </c>
      <c r="E438" s="8">
        <f t="shared" si="25"/>
        <v>900.79</v>
      </c>
      <c r="F438">
        <f>SUMIF(B$2:$B438,B438,C$2:$C438)</f>
        <v>4533</v>
      </c>
      <c r="G438">
        <f t="shared" si="26"/>
        <v>0.1</v>
      </c>
      <c r="H438">
        <f t="shared" si="27"/>
        <v>43.1</v>
      </c>
    </row>
    <row r="439" spans="1:8" x14ac:dyDescent="0.25">
      <c r="A439" s="1">
        <v>39167</v>
      </c>
      <c r="B439" t="s">
        <v>50</v>
      </c>
      <c r="C439">
        <v>268</v>
      </c>
      <c r="D439">
        <f t="shared" si="24"/>
        <v>2.09</v>
      </c>
      <c r="E439" s="8">
        <f t="shared" si="25"/>
        <v>560.12</v>
      </c>
      <c r="F439">
        <f>SUMIF(B$2:$B439,B439,C$2:$C439)</f>
        <v>4876</v>
      </c>
      <c r="G439">
        <f t="shared" si="26"/>
        <v>0.1</v>
      </c>
      <c r="H439">
        <f t="shared" si="27"/>
        <v>26.8</v>
      </c>
    </row>
    <row r="440" spans="1:8" x14ac:dyDescent="0.25">
      <c r="A440" s="1">
        <v>39167</v>
      </c>
      <c r="B440" t="s">
        <v>22</v>
      </c>
      <c r="C440">
        <v>440</v>
      </c>
      <c r="D440">
        <f t="shared" si="24"/>
        <v>2.09</v>
      </c>
      <c r="E440" s="8">
        <f t="shared" si="25"/>
        <v>919.59999999999991</v>
      </c>
      <c r="F440">
        <f>SUMIF(B$2:$B440,B440,C$2:$C440)</f>
        <v>4973</v>
      </c>
      <c r="G440">
        <f t="shared" si="26"/>
        <v>0.1</v>
      </c>
      <c r="H440">
        <f t="shared" si="27"/>
        <v>44</v>
      </c>
    </row>
    <row r="441" spans="1:8" x14ac:dyDescent="0.25">
      <c r="A441" s="1">
        <v>39167</v>
      </c>
      <c r="B441" t="s">
        <v>5</v>
      </c>
      <c r="C441">
        <v>396</v>
      </c>
      <c r="D441">
        <f t="shared" si="24"/>
        <v>2.09</v>
      </c>
      <c r="E441" s="8">
        <f t="shared" si="25"/>
        <v>827.64</v>
      </c>
      <c r="F441">
        <f>SUMIF(B$2:$B441,B441,C$2:$C441)</f>
        <v>3291</v>
      </c>
      <c r="G441">
        <f t="shared" si="26"/>
        <v>0.1</v>
      </c>
      <c r="H441">
        <f t="shared" si="27"/>
        <v>39.6</v>
      </c>
    </row>
    <row r="442" spans="1:8" x14ac:dyDescent="0.25">
      <c r="A442" s="1">
        <v>39167</v>
      </c>
      <c r="B442" t="s">
        <v>18</v>
      </c>
      <c r="C442">
        <v>157</v>
      </c>
      <c r="D442">
        <f t="shared" si="24"/>
        <v>2.09</v>
      </c>
      <c r="E442" s="8">
        <f t="shared" si="25"/>
        <v>328.13</v>
      </c>
      <c r="F442">
        <f>SUMIF(B$2:$B442,B442,C$2:$C442)</f>
        <v>1393</v>
      </c>
      <c r="G442">
        <f t="shared" si="26"/>
        <v>0.1</v>
      </c>
      <c r="H442">
        <f t="shared" si="27"/>
        <v>15.700000000000001</v>
      </c>
    </row>
    <row r="443" spans="1:8" x14ac:dyDescent="0.25">
      <c r="A443" s="1">
        <v>39171</v>
      </c>
      <c r="B443" t="s">
        <v>12</v>
      </c>
      <c r="C443">
        <v>194</v>
      </c>
      <c r="D443">
        <f t="shared" si="24"/>
        <v>2.09</v>
      </c>
      <c r="E443" s="8">
        <f t="shared" si="25"/>
        <v>405.46</v>
      </c>
      <c r="F443">
        <f>SUMIF(B$2:$B443,B443,C$2:$C443)</f>
        <v>1546</v>
      </c>
      <c r="G443">
        <f t="shared" si="26"/>
        <v>0.1</v>
      </c>
      <c r="H443">
        <f t="shared" si="27"/>
        <v>19.400000000000002</v>
      </c>
    </row>
    <row r="444" spans="1:8" x14ac:dyDescent="0.25">
      <c r="A444" s="1">
        <v>39172</v>
      </c>
      <c r="B444" t="s">
        <v>39</v>
      </c>
      <c r="C444">
        <v>156</v>
      </c>
      <c r="D444">
        <f t="shared" si="24"/>
        <v>2.09</v>
      </c>
      <c r="E444" s="8">
        <f t="shared" si="25"/>
        <v>326.03999999999996</v>
      </c>
      <c r="F444">
        <f>SUMIF(B$2:$B444,B444,C$2:$C444)</f>
        <v>672</v>
      </c>
      <c r="G444">
        <f t="shared" si="26"/>
        <v>0.05</v>
      </c>
      <c r="H444">
        <f t="shared" si="27"/>
        <v>7.8000000000000007</v>
      </c>
    </row>
    <row r="445" spans="1:8" x14ac:dyDescent="0.25">
      <c r="A445" s="1">
        <v>39173</v>
      </c>
      <c r="B445" t="s">
        <v>112</v>
      </c>
      <c r="C445">
        <v>11</v>
      </c>
      <c r="D445">
        <f t="shared" si="24"/>
        <v>2.09</v>
      </c>
      <c r="E445" s="8">
        <f t="shared" si="25"/>
        <v>22.99</v>
      </c>
      <c r="F445">
        <f>SUMIF(B$2:$B445,B445,C$2:$C445)</f>
        <v>26</v>
      </c>
      <c r="G445">
        <f t="shared" si="26"/>
        <v>0</v>
      </c>
      <c r="H445">
        <f t="shared" si="27"/>
        <v>0</v>
      </c>
    </row>
    <row r="446" spans="1:8" x14ac:dyDescent="0.25">
      <c r="A446" s="1">
        <v>39174</v>
      </c>
      <c r="B446" t="s">
        <v>35</v>
      </c>
      <c r="C446">
        <v>110</v>
      </c>
      <c r="D446">
        <f t="shared" si="24"/>
        <v>2.09</v>
      </c>
      <c r="E446" s="8">
        <f t="shared" si="25"/>
        <v>229.89999999999998</v>
      </c>
      <c r="F446">
        <f>SUMIF(B$2:$B446,B446,C$2:$C446)</f>
        <v>550</v>
      </c>
      <c r="G446">
        <f t="shared" si="26"/>
        <v>0.05</v>
      </c>
      <c r="H446">
        <f t="shared" si="27"/>
        <v>5.5</v>
      </c>
    </row>
    <row r="447" spans="1:8" x14ac:dyDescent="0.25">
      <c r="A447" s="1">
        <v>39176</v>
      </c>
      <c r="B447" t="s">
        <v>139</v>
      </c>
      <c r="C447">
        <v>12</v>
      </c>
      <c r="D447">
        <f t="shared" si="24"/>
        <v>2.09</v>
      </c>
      <c r="E447" s="8">
        <f t="shared" si="25"/>
        <v>25.08</v>
      </c>
      <c r="F447">
        <f>SUMIF(B$2:$B447,B447,C$2:$C447)</f>
        <v>12</v>
      </c>
      <c r="G447">
        <f t="shared" si="26"/>
        <v>0</v>
      </c>
      <c r="H447">
        <f t="shared" si="27"/>
        <v>0</v>
      </c>
    </row>
    <row r="448" spans="1:8" x14ac:dyDescent="0.25">
      <c r="A448" s="1">
        <v>39177</v>
      </c>
      <c r="B448" t="s">
        <v>5</v>
      </c>
      <c r="C448">
        <v>464</v>
      </c>
      <c r="D448">
        <f t="shared" si="24"/>
        <v>2.09</v>
      </c>
      <c r="E448" s="8">
        <f t="shared" si="25"/>
        <v>969.76</v>
      </c>
      <c r="F448">
        <f>SUMIF(B$2:$B448,B448,C$2:$C448)</f>
        <v>3755</v>
      </c>
      <c r="G448">
        <f t="shared" si="26"/>
        <v>0.1</v>
      </c>
      <c r="H448">
        <f t="shared" si="27"/>
        <v>46.400000000000006</v>
      </c>
    </row>
    <row r="449" spans="1:8" x14ac:dyDescent="0.25">
      <c r="A449" s="1">
        <v>39178</v>
      </c>
      <c r="B449" t="s">
        <v>66</v>
      </c>
      <c r="C449">
        <v>40</v>
      </c>
      <c r="D449">
        <f t="shared" si="24"/>
        <v>2.09</v>
      </c>
      <c r="E449" s="8">
        <f t="shared" si="25"/>
        <v>83.6</v>
      </c>
      <c r="F449">
        <f>SUMIF(B$2:$B449,B449,C$2:$C449)</f>
        <v>702</v>
      </c>
      <c r="G449">
        <f t="shared" si="26"/>
        <v>0.05</v>
      </c>
      <c r="H449">
        <f t="shared" si="27"/>
        <v>2</v>
      </c>
    </row>
    <row r="450" spans="1:8" x14ac:dyDescent="0.25">
      <c r="A450" s="1">
        <v>39179</v>
      </c>
      <c r="B450" t="s">
        <v>39</v>
      </c>
      <c r="C450">
        <v>52</v>
      </c>
      <c r="D450">
        <f t="shared" ref="D450:D513" si="28">VLOOKUP(YEAR(A450),cennik,2)</f>
        <v>2.09</v>
      </c>
      <c r="E450" s="8">
        <f t="shared" ref="E450:E513" si="29">C450*D450</f>
        <v>108.67999999999999</v>
      </c>
      <c r="F450">
        <f>SUMIF(B$2:$B450,B450,C$2:$C450)</f>
        <v>724</v>
      </c>
      <c r="G450">
        <f t="shared" si="26"/>
        <v>0.05</v>
      </c>
      <c r="H450">
        <f t="shared" si="27"/>
        <v>2.6</v>
      </c>
    </row>
    <row r="451" spans="1:8" x14ac:dyDescent="0.25">
      <c r="A451" s="1">
        <v>39184</v>
      </c>
      <c r="B451" t="s">
        <v>75</v>
      </c>
      <c r="C451">
        <v>12</v>
      </c>
      <c r="D451">
        <f t="shared" si="28"/>
        <v>2.09</v>
      </c>
      <c r="E451" s="8">
        <f t="shared" si="29"/>
        <v>25.08</v>
      </c>
      <c r="F451">
        <f>SUMIF(B$2:$B451,B451,C$2:$C451)</f>
        <v>20</v>
      </c>
      <c r="G451">
        <f t="shared" ref="G451:G514" si="30">VLOOKUP(F451,$N$2:$O$5,2)</f>
        <v>0</v>
      </c>
      <c r="H451">
        <f t="shared" ref="H451:H514" si="31">G451*C451</f>
        <v>0</v>
      </c>
    </row>
    <row r="452" spans="1:8" x14ac:dyDescent="0.25">
      <c r="A452" s="1">
        <v>39186</v>
      </c>
      <c r="B452" t="s">
        <v>7</v>
      </c>
      <c r="C452">
        <v>412</v>
      </c>
      <c r="D452">
        <f t="shared" si="28"/>
        <v>2.09</v>
      </c>
      <c r="E452" s="8">
        <f t="shared" si="29"/>
        <v>861.07999999999993</v>
      </c>
      <c r="F452">
        <f>SUMIF(B$2:$B452,B452,C$2:$C452)</f>
        <v>6568</v>
      </c>
      <c r="G452">
        <f t="shared" si="30"/>
        <v>0.1</v>
      </c>
      <c r="H452">
        <f t="shared" si="31"/>
        <v>41.2</v>
      </c>
    </row>
    <row r="453" spans="1:8" x14ac:dyDescent="0.25">
      <c r="A453" s="1">
        <v>39188</v>
      </c>
      <c r="B453" t="s">
        <v>17</v>
      </c>
      <c r="C453">
        <v>268</v>
      </c>
      <c r="D453">
        <f t="shared" si="28"/>
        <v>2.09</v>
      </c>
      <c r="E453" s="8">
        <f t="shared" si="29"/>
        <v>560.12</v>
      </c>
      <c r="F453">
        <f>SUMIF(B$2:$B453,B453,C$2:$C453)</f>
        <v>5695</v>
      </c>
      <c r="G453">
        <f t="shared" si="30"/>
        <v>0.1</v>
      </c>
      <c r="H453">
        <f t="shared" si="31"/>
        <v>26.8</v>
      </c>
    </row>
    <row r="454" spans="1:8" x14ac:dyDescent="0.25">
      <c r="A454" s="1">
        <v>39188</v>
      </c>
      <c r="B454" t="s">
        <v>7</v>
      </c>
      <c r="C454">
        <v>495</v>
      </c>
      <c r="D454">
        <f t="shared" si="28"/>
        <v>2.09</v>
      </c>
      <c r="E454" s="8">
        <f t="shared" si="29"/>
        <v>1034.55</v>
      </c>
      <c r="F454">
        <f>SUMIF(B$2:$B454,B454,C$2:$C454)</f>
        <v>7063</v>
      </c>
      <c r="G454">
        <f t="shared" si="30"/>
        <v>0.1</v>
      </c>
      <c r="H454">
        <f t="shared" si="31"/>
        <v>49.5</v>
      </c>
    </row>
    <row r="455" spans="1:8" x14ac:dyDescent="0.25">
      <c r="A455" s="1">
        <v>39188</v>
      </c>
      <c r="B455" t="s">
        <v>35</v>
      </c>
      <c r="C455">
        <v>30</v>
      </c>
      <c r="D455">
        <f t="shared" si="28"/>
        <v>2.09</v>
      </c>
      <c r="E455" s="8">
        <f t="shared" si="29"/>
        <v>62.699999999999996</v>
      </c>
      <c r="F455">
        <f>SUMIF(B$2:$B455,B455,C$2:$C455)</f>
        <v>580</v>
      </c>
      <c r="G455">
        <f t="shared" si="30"/>
        <v>0.05</v>
      </c>
      <c r="H455">
        <f t="shared" si="31"/>
        <v>1.5</v>
      </c>
    </row>
    <row r="456" spans="1:8" x14ac:dyDescent="0.25">
      <c r="A456" s="1">
        <v>39191</v>
      </c>
      <c r="B456" t="s">
        <v>6</v>
      </c>
      <c r="C456">
        <v>67</v>
      </c>
      <c r="D456">
        <f t="shared" si="28"/>
        <v>2.09</v>
      </c>
      <c r="E456" s="8">
        <f t="shared" si="29"/>
        <v>140.03</v>
      </c>
      <c r="F456">
        <f>SUMIF(B$2:$B456,B456,C$2:$C456)</f>
        <v>1059</v>
      </c>
      <c r="G456">
        <f t="shared" si="30"/>
        <v>0.1</v>
      </c>
      <c r="H456">
        <f t="shared" si="31"/>
        <v>6.7</v>
      </c>
    </row>
    <row r="457" spans="1:8" x14ac:dyDescent="0.25">
      <c r="A457" s="1">
        <v>39197</v>
      </c>
      <c r="B457" t="s">
        <v>14</v>
      </c>
      <c r="C457">
        <v>497</v>
      </c>
      <c r="D457">
        <f t="shared" si="28"/>
        <v>2.09</v>
      </c>
      <c r="E457" s="8">
        <f t="shared" si="29"/>
        <v>1038.73</v>
      </c>
      <c r="F457">
        <f>SUMIF(B$2:$B457,B457,C$2:$C457)</f>
        <v>4661</v>
      </c>
      <c r="G457">
        <f t="shared" si="30"/>
        <v>0.1</v>
      </c>
      <c r="H457">
        <f t="shared" si="31"/>
        <v>49.7</v>
      </c>
    </row>
    <row r="458" spans="1:8" x14ac:dyDescent="0.25">
      <c r="A458" s="1">
        <v>39200</v>
      </c>
      <c r="B458" t="s">
        <v>22</v>
      </c>
      <c r="C458">
        <v>102</v>
      </c>
      <c r="D458">
        <f t="shared" si="28"/>
        <v>2.09</v>
      </c>
      <c r="E458" s="8">
        <f t="shared" si="29"/>
        <v>213.17999999999998</v>
      </c>
      <c r="F458">
        <f>SUMIF(B$2:$B458,B458,C$2:$C458)</f>
        <v>5075</v>
      </c>
      <c r="G458">
        <f t="shared" si="30"/>
        <v>0.1</v>
      </c>
      <c r="H458">
        <f t="shared" si="31"/>
        <v>10.200000000000001</v>
      </c>
    </row>
    <row r="459" spans="1:8" x14ac:dyDescent="0.25">
      <c r="A459" s="1">
        <v>39203</v>
      </c>
      <c r="B459" t="s">
        <v>7</v>
      </c>
      <c r="C459">
        <v>322</v>
      </c>
      <c r="D459">
        <f t="shared" si="28"/>
        <v>2.09</v>
      </c>
      <c r="E459" s="8">
        <f t="shared" si="29"/>
        <v>672.9799999999999</v>
      </c>
      <c r="F459">
        <f>SUMIF(B$2:$B459,B459,C$2:$C459)</f>
        <v>7385</v>
      </c>
      <c r="G459">
        <f t="shared" si="30"/>
        <v>0.1</v>
      </c>
      <c r="H459">
        <f t="shared" si="31"/>
        <v>32.200000000000003</v>
      </c>
    </row>
    <row r="460" spans="1:8" x14ac:dyDescent="0.25">
      <c r="A460" s="1">
        <v>39204</v>
      </c>
      <c r="B460" t="s">
        <v>9</v>
      </c>
      <c r="C460">
        <v>297</v>
      </c>
      <c r="D460">
        <f t="shared" si="28"/>
        <v>2.09</v>
      </c>
      <c r="E460" s="8">
        <f t="shared" si="29"/>
        <v>620.7299999999999</v>
      </c>
      <c r="F460">
        <f>SUMIF(B$2:$B460,B460,C$2:$C460)</f>
        <v>6023</v>
      </c>
      <c r="G460">
        <f t="shared" si="30"/>
        <v>0.1</v>
      </c>
      <c r="H460">
        <f t="shared" si="31"/>
        <v>29.700000000000003</v>
      </c>
    </row>
    <row r="461" spans="1:8" x14ac:dyDescent="0.25">
      <c r="A461" s="1">
        <v>39206</v>
      </c>
      <c r="B461" t="s">
        <v>12</v>
      </c>
      <c r="C461">
        <v>179</v>
      </c>
      <c r="D461">
        <f t="shared" si="28"/>
        <v>2.09</v>
      </c>
      <c r="E461" s="8">
        <f t="shared" si="29"/>
        <v>374.10999999999996</v>
      </c>
      <c r="F461">
        <f>SUMIF(B$2:$B461,B461,C$2:$C461)</f>
        <v>1725</v>
      </c>
      <c r="G461">
        <f t="shared" si="30"/>
        <v>0.1</v>
      </c>
      <c r="H461">
        <f t="shared" si="31"/>
        <v>17.900000000000002</v>
      </c>
    </row>
    <row r="462" spans="1:8" x14ac:dyDescent="0.25">
      <c r="A462" s="1">
        <v>39208</v>
      </c>
      <c r="B462" t="s">
        <v>140</v>
      </c>
      <c r="C462">
        <v>15</v>
      </c>
      <c r="D462">
        <f t="shared" si="28"/>
        <v>2.09</v>
      </c>
      <c r="E462" s="8">
        <f t="shared" si="29"/>
        <v>31.349999999999998</v>
      </c>
      <c r="F462">
        <f>SUMIF(B$2:$B462,B462,C$2:$C462)</f>
        <v>15</v>
      </c>
      <c r="G462">
        <f t="shared" si="30"/>
        <v>0</v>
      </c>
      <c r="H462">
        <f t="shared" si="31"/>
        <v>0</v>
      </c>
    </row>
    <row r="463" spans="1:8" x14ac:dyDescent="0.25">
      <c r="A463" s="1">
        <v>39210</v>
      </c>
      <c r="B463" t="s">
        <v>61</v>
      </c>
      <c r="C463">
        <v>65</v>
      </c>
      <c r="D463">
        <f t="shared" si="28"/>
        <v>2.09</v>
      </c>
      <c r="E463" s="8">
        <f t="shared" si="29"/>
        <v>135.85</v>
      </c>
      <c r="F463">
        <f>SUMIF(B$2:$B463,B463,C$2:$C463)</f>
        <v>364</v>
      </c>
      <c r="G463">
        <f t="shared" si="30"/>
        <v>0.05</v>
      </c>
      <c r="H463">
        <f t="shared" si="31"/>
        <v>3.25</v>
      </c>
    </row>
    <row r="464" spans="1:8" x14ac:dyDescent="0.25">
      <c r="A464" s="1">
        <v>39212</v>
      </c>
      <c r="B464" t="s">
        <v>7</v>
      </c>
      <c r="C464">
        <v>297</v>
      </c>
      <c r="D464">
        <f t="shared" si="28"/>
        <v>2.09</v>
      </c>
      <c r="E464" s="8">
        <f t="shared" si="29"/>
        <v>620.7299999999999</v>
      </c>
      <c r="F464">
        <f>SUMIF(B$2:$B464,B464,C$2:$C464)</f>
        <v>7682</v>
      </c>
      <c r="G464">
        <f t="shared" si="30"/>
        <v>0.1</v>
      </c>
      <c r="H464">
        <f t="shared" si="31"/>
        <v>29.700000000000003</v>
      </c>
    </row>
    <row r="465" spans="1:8" x14ac:dyDescent="0.25">
      <c r="A465" s="1">
        <v>39214</v>
      </c>
      <c r="B465" t="s">
        <v>8</v>
      </c>
      <c r="C465">
        <v>131</v>
      </c>
      <c r="D465">
        <f t="shared" si="28"/>
        <v>2.09</v>
      </c>
      <c r="E465" s="8">
        <f t="shared" si="29"/>
        <v>273.78999999999996</v>
      </c>
      <c r="F465">
        <f>SUMIF(B$2:$B465,B465,C$2:$C465)</f>
        <v>635</v>
      </c>
      <c r="G465">
        <f t="shared" si="30"/>
        <v>0.05</v>
      </c>
      <c r="H465">
        <f t="shared" si="31"/>
        <v>6.5500000000000007</v>
      </c>
    </row>
    <row r="466" spans="1:8" x14ac:dyDescent="0.25">
      <c r="A466" s="1">
        <v>39215</v>
      </c>
      <c r="B466" t="s">
        <v>141</v>
      </c>
      <c r="C466">
        <v>12</v>
      </c>
      <c r="D466">
        <f t="shared" si="28"/>
        <v>2.09</v>
      </c>
      <c r="E466" s="8">
        <f t="shared" si="29"/>
        <v>25.08</v>
      </c>
      <c r="F466">
        <f>SUMIF(B$2:$B466,B466,C$2:$C466)</f>
        <v>12</v>
      </c>
      <c r="G466">
        <f t="shared" si="30"/>
        <v>0</v>
      </c>
      <c r="H466">
        <f t="shared" si="31"/>
        <v>0</v>
      </c>
    </row>
    <row r="467" spans="1:8" x14ac:dyDescent="0.25">
      <c r="A467" s="1">
        <v>39215</v>
      </c>
      <c r="B467" t="s">
        <v>18</v>
      </c>
      <c r="C467">
        <v>114</v>
      </c>
      <c r="D467">
        <f t="shared" si="28"/>
        <v>2.09</v>
      </c>
      <c r="E467" s="8">
        <f t="shared" si="29"/>
        <v>238.26</v>
      </c>
      <c r="F467">
        <f>SUMIF(B$2:$B467,B467,C$2:$C467)</f>
        <v>1507</v>
      </c>
      <c r="G467">
        <f t="shared" si="30"/>
        <v>0.1</v>
      </c>
      <c r="H467">
        <f t="shared" si="31"/>
        <v>11.4</v>
      </c>
    </row>
    <row r="468" spans="1:8" x14ac:dyDescent="0.25">
      <c r="A468" s="1">
        <v>39218</v>
      </c>
      <c r="B468" t="s">
        <v>14</v>
      </c>
      <c r="C468">
        <v>293</v>
      </c>
      <c r="D468">
        <f t="shared" si="28"/>
        <v>2.09</v>
      </c>
      <c r="E468" s="8">
        <f t="shared" si="29"/>
        <v>612.37</v>
      </c>
      <c r="F468">
        <f>SUMIF(B$2:$B468,B468,C$2:$C468)</f>
        <v>4954</v>
      </c>
      <c r="G468">
        <f t="shared" si="30"/>
        <v>0.1</v>
      </c>
      <c r="H468">
        <f t="shared" si="31"/>
        <v>29.3</v>
      </c>
    </row>
    <row r="469" spans="1:8" x14ac:dyDescent="0.25">
      <c r="A469" s="1">
        <v>39220</v>
      </c>
      <c r="B469" t="s">
        <v>142</v>
      </c>
      <c r="C469">
        <v>18</v>
      </c>
      <c r="D469">
        <f t="shared" si="28"/>
        <v>2.09</v>
      </c>
      <c r="E469" s="8">
        <f t="shared" si="29"/>
        <v>37.619999999999997</v>
      </c>
      <c r="F469">
        <f>SUMIF(B$2:$B469,B469,C$2:$C469)</f>
        <v>18</v>
      </c>
      <c r="G469">
        <f t="shared" si="30"/>
        <v>0</v>
      </c>
      <c r="H469">
        <f t="shared" si="31"/>
        <v>0</v>
      </c>
    </row>
    <row r="470" spans="1:8" x14ac:dyDescent="0.25">
      <c r="A470" s="1">
        <v>39220</v>
      </c>
      <c r="B470" t="s">
        <v>19</v>
      </c>
      <c r="C470">
        <v>186</v>
      </c>
      <c r="D470">
        <f t="shared" si="28"/>
        <v>2.09</v>
      </c>
      <c r="E470" s="8">
        <f t="shared" si="29"/>
        <v>388.73999999999995</v>
      </c>
      <c r="F470">
        <f>SUMIF(B$2:$B470,B470,C$2:$C470)</f>
        <v>862</v>
      </c>
      <c r="G470">
        <f t="shared" si="30"/>
        <v>0.05</v>
      </c>
      <c r="H470">
        <f t="shared" si="31"/>
        <v>9.3000000000000007</v>
      </c>
    </row>
    <row r="471" spans="1:8" x14ac:dyDescent="0.25">
      <c r="A471" s="1">
        <v>39223</v>
      </c>
      <c r="B471" t="s">
        <v>28</v>
      </c>
      <c r="C471">
        <v>119</v>
      </c>
      <c r="D471">
        <f t="shared" si="28"/>
        <v>2.09</v>
      </c>
      <c r="E471" s="8">
        <f t="shared" si="29"/>
        <v>248.70999999999998</v>
      </c>
      <c r="F471">
        <f>SUMIF(B$2:$B471,B471,C$2:$C471)</f>
        <v>933</v>
      </c>
      <c r="G471">
        <f t="shared" si="30"/>
        <v>0.05</v>
      </c>
      <c r="H471">
        <f t="shared" si="31"/>
        <v>5.95</v>
      </c>
    </row>
    <row r="472" spans="1:8" x14ac:dyDescent="0.25">
      <c r="A472" s="1">
        <v>39227</v>
      </c>
      <c r="B472" t="s">
        <v>130</v>
      </c>
      <c r="C472">
        <v>4</v>
      </c>
      <c r="D472">
        <f t="shared" si="28"/>
        <v>2.09</v>
      </c>
      <c r="E472" s="8">
        <f t="shared" si="29"/>
        <v>8.36</v>
      </c>
      <c r="F472">
        <f>SUMIF(B$2:$B472,B472,C$2:$C472)</f>
        <v>11</v>
      </c>
      <c r="G472">
        <f t="shared" si="30"/>
        <v>0</v>
      </c>
      <c r="H472">
        <f t="shared" si="31"/>
        <v>0</v>
      </c>
    </row>
    <row r="473" spans="1:8" x14ac:dyDescent="0.25">
      <c r="A473" s="1">
        <v>39230</v>
      </c>
      <c r="B473" t="s">
        <v>14</v>
      </c>
      <c r="C473">
        <v>415</v>
      </c>
      <c r="D473">
        <f t="shared" si="28"/>
        <v>2.09</v>
      </c>
      <c r="E473" s="8">
        <f t="shared" si="29"/>
        <v>867.34999999999991</v>
      </c>
      <c r="F473">
        <f>SUMIF(B$2:$B473,B473,C$2:$C473)</f>
        <v>5369</v>
      </c>
      <c r="G473">
        <f t="shared" si="30"/>
        <v>0.1</v>
      </c>
      <c r="H473">
        <f t="shared" si="31"/>
        <v>41.5</v>
      </c>
    </row>
    <row r="474" spans="1:8" x14ac:dyDescent="0.25">
      <c r="A474" s="1">
        <v>39230</v>
      </c>
      <c r="B474" t="s">
        <v>13</v>
      </c>
      <c r="C474">
        <v>10</v>
      </c>
      <c r="D474">
        <f t="shared" si="28"/>
        <v>2.09</v>
      </c>
      <c r="E474" s="8">
        <f t="shared" si="29"/>
        <v>20.9</v>
      </c>
      <c r="F474">
        <f>SUMIF(B$2:$B474,B474,C$2:$C474)</f>
        <v>18</v>
      </c>
      <c r="G474">
        <f t="shared" si="30"/>
        <v>0</v>
      </c>
      <c r="H474">
        <f t="shared" si="31"/>
        <v>0</v>
      </c>
    </row>
    <row r="475" spans="1:8" x14ac:dyDescent="0.25">
      <c r="A475" s="1">
        <v>39230</v>
      </c>
      <c r="B475" t="s">
        <v>18</v>
      </c>
      <c r="C475">
        <v>159</v>
      </c>
      <c r="D475">
        <f t="shared" si="28"/>
        <v>2.09</v>
      </c>
      <c r="E475" s="8">
        <f t="shared" si="29"/>
        <v>332.31</v>
      </c>
      <c r="F475">
        <f>SUMIF(B$2:$B475,B475,C$2:$C475)</f>
        <v>1666</v>
      </c>
      <c r="G475">
        <f t="shared" si="30"/>
        <v>0.1</v>
      </c>
      <c r="H475">
        <f t="shared" si="31"/>
        <v>15.9</v>
      </c>
    </row>
    <row r="476" spans="1:8" x14ac:dyDescent="0.25">
      <c r="A476" s="1">
        <v>39231</v>
      </c>
      <c r="B476" t="s">
        <v>17</v>
      </c>
      <c r="C476">
        <v>140</v>
      </c>
      <c r="D476">
        <f t="shared" si="28"/>
        <v>2.09</v>
      </c>
      <c r="E476" s="8">
        <f t="shared" si="29"/>
        <v>292.59999999999997</v>
      </c>
      <c r="F476">
        <f>SUMIF(B$2:$B476,B476,C$2:$C476)</f>
        <v>5835</v>
      </c>
      <c r="G476">
        <f t="shared" si="30"/>
        <v>0.1</v>
      </c>
      <c r="H476">
        <f t="shared" si="31"/>
        <v>14</v>
      </c>
    </row>
    <row r="477" spans="1:8" x14ac:dyDescent="0.25">
      <c r="A477" s="1">
        <v>39239</v>
      </c>
      <c r="B477" t="s">
        <v>19</v>
      </c>
      <c r="C477">
        <v>128</v>
      </c>
      <c r="D477">
        <f t="shared" si="28"/>
        <v>2.09</v>
      </c>
      <c r="E477" s="8">
        <f t="shared" si="29"/>
        <v>267.52</v>
      </c>
      <c r="F477">
        <f>SUMIF(B$2:$B477,B477,C$2:$C477)</f>
        <v>990</v>
      </c>
      <c r="G477">
        <f t="shared" si="30"/>
        <v>0.05</v>
      </c>
      <c r="H477">
        <f t="shared" si="31"/>
        <v>6.4</v>
      </c>
    </row>
    <row r="478" spans="1:8" x14ac:dyDescent="0.25">
      <c r="A478" s="1">
        <v>39247</v>
      </c>
      <c r="B478" t="s">
        <v>143</v>
      </c>
      <c r="C478">
        <v>9</v>
      </c>
      <c r="D478">
        <f t="shared" si="28"/>
        <v>2.09</v>
      </c>
      <c r="E478" s="8">
        <f t="shared" si="29"/>
        <v>18.809999999999999</v>
      </c>
      <c r="F478">
        <f>SUMIF(B$2:$B478,B478,C$2:$C478)</f>
        <v>9</v>
      </c>
      <c r="G478">
        <f t="shared" si="30"/>
        <v>0</v>
      </c>
      <c r="H478">
        <f t="shared" si="31"/>
        <v>0</v>
      </c>
    </row>
    <row r="479" spans="1:8" x14ac:dyDescent="0.25">
      <c r="A479" s="1">
        <v>39247</v>
      </c>
      <c r="B479" t="s">
        <v>17</v>
      </c>
      <c r="C479">
        <v>121</v>
      </c>
      <c r="D479">
        <f t="shared" si="28"/>
        <v>2.09</v>
      </c>
      <c r="E479" s="8">
        <f t="shared" si="29"/>
        <v>252.89</v>
      </c>
      <c r="F479">
        <f>SUMIF(B$2:$B479,B479,C$2:$C479)</f>
        <v>5956</v>
      </c>
      <c r="G479">
        <f t="shared" si="30"/>
        <v>0.1</v>
      </c>
      <c r="H479">
        <f t="shared" si="31"/>
        <v>12.100000000000001</v>
      </c>
    </row>
    <row r="480" spans="1:8" x14ac:dyDescent="0.25">
      <c r="A480" s="1">
        <v>39248</v>
      </c>
      <c r="B480" t="s">
        <v>14</v>
      </c>
      <c r="C480">
        <v>169</v>
      </c>
      <c r="D480">
        <f t="shared" si="28"/>
        <v>2.09</v>
      </c>
      <c r="E480" s="8">
        <f t="shared" si="29"/>
        <v>353.21</v>
      </c>
      <c r="F480">
        <f>SUMIF(B$2:$B480,B480,C$2:$C480)</f>
        <v>5538</v>
      </c>
      <c r="G480">
        <f t="shared" si="30"/>
        <v>0.1</v>
      </c>
      <c r="H480">
        <f t="shared" si="31"/>
        <v>16.900000000000002</v>
      </c>
    </row>
    <row r="481" spans="1:8" x14ac:dyDescent="0.25">
      <c r="A481" s="1">
        <v>39250</v>
      </c>
      <c r="B481" t="s">
        <v>55</v>
      </c>
      <c r="C481">
        <v>118</v>
      </c>
      <c r="D481">
        <f t="shared" si="28"/>
        <v>2.09</v>
      </c>
      <c r="E481" s="8">
        <f t="shared" si="29"/>
        <v>246.61999999999998</v>
      </c>
      <c r="F481">
        <f>SUMIF(B$2:$B481,B481,C$2:$C481)</f>
        <v>852</v>
      </c>
      <c r="G481">
        <f t="shared" si="30"/>
        <v>0.05</v>
      </c>
      <c r="H481">
        <f t="shared" si="31"/>
        <v>5.9</v>
      </c>
    </row>
    <row r="482" spans="1:8" x14ac:dyDescent="0.25">
      <c r="A482" s="1">
        <v>39250</v>
      </c>
      <c r="B482" t="s">
        <v>78</v>
      </c>
      <c r="C482">
        <v>37</v>
      </c>
      <c r="D482">
        <f t="shared" si="28"/>
        <v>2.09</v>
      </c>
      <c r="E482" s="8">
        <f t="shared" si="29"/>
        <v>77.33</v>
      </c>
      <c r="F482">
        <f>SUMIF(B$2:$B482,B482,C$2:$C482)</f>
        <v>404</v>
      </c>
      <c r="G482">
        <f t="shared" si="30"/>
        <v>0.05</v>
      </c>
      <c r="H482">
        <f t="shared" si="31"/>
        <v>1.85</v>
      </c>
    </row>
    <row r="483" spans="1:8" x14ac:dyDescent="0.25">
      <c r="A483" s="1">
        <v>39253</v>
      </c>
      <c r="B483" t="s">
        <v>35</v>
      </c>
      <c r="C483">
        <v>198</v>
      </c>
      <c r="D483">
        <f t="shared" si="28"/>
        <v>2.09</v>
      </c>
      <c r="E483" s="8">
        <f t="shared" si="29"/>
        <v>413.82</v>
      </c>
      <c r="F483">
        <f>SUMIF(B$2:$B483,B483,C$2:$C483)</f>
        <v>778</v>
      </c>
      <c r="G483">
        <f t="shared" si="30"/>
        <v>0.05</v>
      </c>
      <c r="H483">
        <f t="shared" si="31"/>
        <v>9.9</v>
      </c>
    </row>
    <row r="484" spans="1:8" x14ac:dyDescent="0.25">
      <c r="A484" s="1">
        <v>39254</v>
      </c>
      <c r="B484" t="s">
        <v>28</v>
      </c>
      <c r="C484">
        <v>74</v>
      </c>
      <c r="D484">
        <f t="shared" si="28"/>
        <v>2.09</v>
      </c>
      <c r="E484" s="8">
        <f t="shared" si="29"/>
        <v>154.66</v>
      </c>
      <c r="F484">
        <f>SUMIF(B$2:$B484,B484,C$2:$C484)</f>
        <v>1007</v>
      </c>
      <c r="G484">
        <f t="shared" si="30"/>
        <v>0.1</v>
      </c>
      <c r="H484">
        <f t="shared" si="31"/>
        <v>7.4</v>
      </c>
    </row>
    <row r="485" spans="1:8" x14ac:dyDescent="0.25">
      <c r="A485" s="1">
        <v>39259</v>
      </c>
      <c r="B485" t="s">
        <v>144</v>
      </c>
      <c r="C485">
        <v>18</v>
      </c>
      <c r="D485">
        <f t="shared" si="28"/>
        <v>2.09</v>
      </c>
      <c r="E485" s="8">
        <f t="shared" si="29"/>
        <v>37.619999999999997</v>
      </c>
      <c r="F485">
        <f>SUMIF(B$2:$B485,B485,C$2:$C485)</f>
        <v>18</v>
      </c>
      <c r="G485">
        <f t="shared" si="30"/>
        <v>0</v>
      </c>
      <c r="H485">
        <f t="shared" si="31"/>
        <v>0</v>
      </c>
    </row>
    <row r="486" spans="1:8" x14ac:dyDescent="0.25">
      <c r="A486" s="1">
        <v>39263</v>
      </c>
      <c r="B486" t="s">
        <v>24</v>
      </c>
      <c r="C486">
        <v>291</v>
      </c>
      <c r="D486">
        <f t="shared" si="28"/>
        <v>2.09</v>
      </c>
      <c r="E486" s="8">
        <f t="shared" si="29"/>
        <v>608.18999999999994</v>
      </c>
      <c r="F486">
        <f>SUMIF(B$2:$B486,B486,C$2:$C486)</f>
        <v>1417</v>
      </c>
      <c r="G486">
        <f t="shared" si="30"/>
        <v>0.1</v>
      </c>
      <c r="H486">
        <f t="shared" si="31"/>
        <v>29.1</v>
      </c>
    </row>
    <row r="487" spans="1:8" x14ac:dyDescent="0.25">
      <c r="A487" s="1">
        <v>39270</v>
      </c>
      <c r="B487" t="s">
        <v>9</v>
      </c>
      <c r="C487">
        <v>208</v>
      </c>
      <c r="D487">
        <f t="shared" si="28"/>
        <v>2.09</v>
      </c>
      <c r="E487" s="8">
        <f t="shared" si="29"/>
        <v>434.71999999999997</v>
      </c>
      <c r="F487">
        <f>SUMIF(B$2:$B487,B487,C$2:$C487)</f>
        <v>6231</v>
      </c>
      <c r="G487">
        <f t="shared" si="30"/>
        <v>0.1</v>
      </c>
      <c r="H487">
        <f t="shared" si="31"/>
        <v>20.8</v>
      </c>
    </row>
    <row r="488" spans="1:8" x14ac:dyDescent="0.25">
      <c r="A488" s="1">
        <v>39270</v>
      </c>
      <c r="B488" t="s">
        <v>5</v>
      </c>
      <c r="C488">
        <v>354</v>
      </c>
      <c r="D488">
        <f t="shared" si="28"/>
        <v>2.09</v>
      </c>
      <c r="E488" s="8">
        <f t="shared" si="29"/>
        <v>739.8599999999999</v>
      </c>
      <c r="F488">
        <f>SUMIF(B$2:$B488,B488,C$2:$C488)</f>
        <v>4109</v>
      </c>
      <c r="G488">
        <f t="shared" si="30"/>
        <v>0.1</v>
      </c>
      <c r="H488">
        <f t="shared" si="31"/>
        <v>35.4</v>
      </c>
    </row>
    <row r="489" spans="1:8" x14ac:dyDescent="0.25">
      <c r="A489" s="1">
        <v>39277</v>
      </c>
      <c r="B489" t="s">
        <v>25</v>
      </c>
      <c r="C489">
        <v>113</v>
      </c>
      <c r="D489">
        <f t="shared" si="28"/>
        <v>2.09</v>
      </c>
      <c r="E489" s="8">
        <f t="shared" si="29"/>
        <v>236.17</v>
      </c>
      <c r="F489">
        <f>SUMIF(B$2:$B489,B489,C$2:$C489)</f>
        <v>661</v>
      </c>
      <c r="G489">
        <f t="shared" si="30"/>
        <v>0.05</v>
      </c>
      <c r="H489">
        <f t="shared" si="31"/>
        <v>5.65</v>
      </c>
    </row>
    <row r="490" spans="1:8" x14ac:dyDescent="0.25">
      <c r="A490" s="1">
        <v>39278</v>
      </c>
      <c r="B490" t="s">
        <v>145</v>
      </c>
      <c r="C490">
        <v>3</v>
      </c>
      <c r="D490">
        <f t="shared" si="28"/>
        <v>2.09</v>
      </c>
      <c r="E490" s="8">
        <f t="shared" si="29"/>
        <v>6.27</v>
      </c>
      <c r="F490">
        <f>SUMIF(B$2:$B490,B490,C$2:$C490)</f>
        <v>3</v>
      </c>
      <c r="G490">
        <f t="shared" si="30"/>
        <v>0</v>
      </c>
      <c r="H490">
        <f t="shared" si="31"/>
        <v>0</v>
      </c>
    </row>
    <row r="491" spans="1:8" x14ac:dyDescent="0.25">
      <c r="A491" s="1">
        <v>39278</v>
      </c>
      <c r="B491" t="s">
        <v>45</v>
      </c>
      <c r="C491">
        <v>446</v>
      </c>
      <c r="D491">
        <f t="shared" si="28"/>
        <v>2.09</v>
      </c>
      <c r="E491" s="8">
        <f t="shared" si="29"/>
        <v>932.14</v>
      </c>
      <c r="F491">
        <f>SUMIF(B$2:$B491,B491,C$2:$C491)</f>
        <v>4765</v>
      </c>
      <c r="G491">
        <f t="shared" si="30"/>
        <v>0.1</v>
      </c>
      <c r="H491">
        <f t="shared" si="31"/>
        <v>44.6</v>
      </c>
    </row>
    <row r="492" spans="1:8" x14ac:dyDescent="0.25">
      <c r="A492" s="1">
        <v>39278</v>
      </c>
      <c r="B492" t="s">
        <v>121</v>
      </c>
      <c r="C492">
        <v>9</v>
      </c>
      <c r="D492">
        <f t="shared" si="28"/>
        <v>2.09</v>
      </c>
      <c r="E492" s="8">
        <f t="shared" si="29"/>
        <v>18.809999999999999</v>
      </c>
      <c r="F492">
        <f>SUMIF(B$2:$B492,B492,C$2:$C492)</f>
        <v>12</v>
      </c>
      <c r="G492">
        <f t="shared" si="30"/>
        <v>0</v>
      </c>
      <c r="H492">
        <f t="shared" si="31"/>
        <v>0</v>
      </c>
    </row>
    <row r="493" spans="1:8" x14ac:dyDescent="0.25">
      <c r="A493" s="1">
        <v>39282</v>
      </c>
      <c r="B493" t="s">
        <v>50</v>
      </c>
      <c r="C493">
        <v>445</v>
      </c>
      <c r="D493">
        <f t="shared" si="28"/>
        <v>2.09</v>
      </c>
      <c r="E493" s="8">
        <f t="shared" si="29"/>
        <v>930.05</v>
      </c>
      <c r="F493">
        <f>SUMIF(B$2:$B493,B493,C$2:$C493)</f>
        <v>5321</v>
      </c>
      <c r="G493">
        <f t="shared" si="30"/>
        <v>0.1</v>
      </c>
      <c r="H493">
        <f t="shared" si="31"/>
        <v>44.5</v>
      </c>
    </row>
    <row r="494" spans="1:8" x14ac:dyDescent="0.25">
      <c r="A494" s="1">
        <v>39283</v>
      </c>
      <c r="B494" t="s">
        <v>69</v>
      </c>
      <c r="C494">
        <v>47</v>
      </c>
      <c r="D494">
        <f t="shared" si="28"/>
        <v>2.09</v>
      </c>
      <c r="E494" s="8">
        <f t="shared" si="29"/>
        <v>98.22999999999999</v>
      </c>
      <c r="F494">
        <f>SUMIF(B$2:$B494,B494,C$2:$C494)</f>
        <v>701</v>
      </c>
      <c r="G494">
        <f t="shared" si="30"/>
        <v>0.05</v>
      </c>
      <c r="H494">
        <f t="shared" si="31"/>
        <v>2.35</v>
      </c>
    </row>
    <row r="495" spans="1:8" x14ac:dyDescent="0.25">
      <c r="A495" s="1">
        <v>39284</v>
      </c>
      <c r="B495" t="s">
        <v>146</v>
      </c>
      <c r="C495">
        <v>14</v>
      </c>
      <c r="D495">
        <f t="shared" si="28"/>
        <v>2.09</v>
      </c>
      <c r="E495" s="8">
        <f t="shared" si="29"/>
        <v>29.259999999999998</v>
      </c>
      <c r="F495">
        <f>SUMIF(B$2:$B495,B495,C$2:$C495)</f>
        <v>14</v>
      </c>
      <c r="G495">
        <f t="shared" si="30"/>
        <v>0</v>
      </c>
      <c r="H495">
        <f t="shared" si="31"/>
        <v>0</v>
      </c>
    </row>
    <row r="496" spans="1:8" x14ac:dyDescent="0.25">
      <c r="A496" s="1">
        <v>39289</v>
      </c>
      <c r="B496" t="s">
        <v>37</v>
      </c>
      <c r="C496">
        <v>187</v>
      </c>
      <c r="D496">
        <f t="shared" si="28"/>
        <v>2.09</v>
      </c>
      <c r="E496" s="8">
        <f t="shared" si="29"/>
        <v>390.83</v>
      </c>
      <c r="F496">
        <f>SUMIF(B$2:$B496,B496,C$2:$C496)</f>
        <v>1146</v>
      </c>
      <c r="G496">
        <f t="shared" si="30"/>
        <v>0.1</v>
      </c>
      <c r="H496">
        <f t="shared" si="31"/>
        <v>18.7</v>
      </c>
    </row>
    <row r="497" spans="1:8" x14ac:dyDescent="0.25">
      <c r="A497" s="1">
        <v>39290</v>
      </c>
      <c r="B497" t="s">
        <v>45</v>
      </c>
      <c r="C497">
        <v>355</v>
      </c>
      <c r="D497">
        <f t="shared" si="28"/>
        <v>2.09</v>
      </c>
      <c r="E497" s="8">
        <f t="shared" si="29"/>
        <v>741.94999999999993</v>
      </c>
      <c r="F497">
        <f>SUMIF(B$2:$B497,B497,C$2:$C497)</f>
        <v>5120</v>
      </c>
      <c r="G497">
        <f t="shared" si="30"/>
        <v>0.1</v>
      </c>
      <c r="H497">
        <f t="shared" si="31"/>
        <v>35.5</v>
      </c>
    </row>
    <row r="498" spans="1:8" x14ac:dyDescent="0.25">
      <c r="A498" s="1">
        <v>39291</v>
      </c>
      <c r="B498" t="s">
        <v>115</v>
      </c>
      <c r="C498">
        <v>6</v>
      </c>
      <c r="D498">
        <f t="shared" si="28"/>
        <v>2.09</v>
      </c>
      <c r="E498" s="8">
        <f t="shared" si="29"/>
        <v>12.54</v>
      </c>
      <c r="F498">
        <f>SUMIF(B$2:$B498,B498,C$2:$C498)</f>
        <v>18</v>
      </c>
      <c r="G498">
        <f t="shared" si="30"/>
        <v>0</v>
      </c>
      <c r="H498">
        <f t="shared" si="31"/>
        <v>0</v>
      </c>
    </row>
    <row r="499" spans="1:8" x14ac:dyDescent="0.25">
      <c r="A499" s="1">
        <v>39292</v>
      </c>
      <c r="B499" t="s">
        <v>68</v>
      </c>
      <c r="C499">
        <v>18</v>
      </c>
      <c r="D499">
        <f t="shared" si="28"/>
        <v>2.09</v>
      </c>
      <c r="E499" s="8">
        <f t="shared" si="29"/>
        <v>37.619999999999997</v>
      </c>
      <c r="F499">
        <f>SUMIF(B$2:$B499,B499,C$2:$C499)</f>
        <v>26</v>
      </c>
      <c r="G499">
        <f t="shared" si="30"/>
        <v>0</v>
      </c>
      <c r="H499">
        <f t="shared" si="31"/>
        <v>0</v>
      </c>
    </row>
    <row r="500" spans="1:8" x14ac:dyDescent="0.25">
      <c r="A500" s="1">
        <v>39294</v>
      </c>
      <c r="B500" t="s">
        <v>71</v>
      </c>
      <c r="C500">
        <v>111</v>
      </c>
      <c r="D500">
        <f t="shared" si="28"/>
        <v>2.09</v>
      </c>
      <c r="E500" s="8">
        <f t="shared" si="29"/>
        <v>231.98999999999998</v>
      </c>
      <c r="F500">
        <f>SUMIF(B$2:$B500,B500,C$2:$C500)</f>
        <v>720</v>
      </c>
      <c r="G500">
        <f t="shared" si="30"/>
        <v>0.05</v>
      </c>
      <c r="H500">
        <f t="shared" si="31"/>
        <v>5.5500000000000007</v>
      </c>
    </row>
    <row r="501" spans="1:8" x14ac:dyDescent="0.25">
      <c r="A501" s="1">
        <v>39294</v>
      </c>
      <c r="B501" t="s">
        <v>8</v>
      </c>
      <c r="C501">
        <v>156</v>
      </c>
      <c r="D501">
        <f t="shared" si="28"/>
        <v>2.09</v>
      </c>
      <c r="E501" s="8">
        <f t="shared" si="29"/>
        <v>326.03999999999996</v>
      </c>
      <c r="F501">
        <f>SUMIF(B$2:$B501,B501,C$2:$C501)</f>
        <v>791</v>
      </c>
      <c r="G501">
        <f t="shared" si="30"/>
        <v>0.05</v>
      </c>
      <c r="H501">
        <f t="shared" si="31"/>
        <v>7.8000000000000007</v>
      </c>
    </row>
    <row r="502" spans="1:8" x14ac:dyDescent="0.25">
      <c r="A502" s="1">
        <v>39295</v>
      </c>
      <c r="B502" t="s">
        <v>45</v>
      </c>
      <c r="C502">
        <v>396</v>
      </c>
      <c r="D502">
        <f t="shared" si="28"/>
        <v>2.09</v>
      </c>
      <c r="E502" s="8">
        <f t="shared" si="29"/>
        <v>827.64</v>
      </c>
      <c r="F502">
        <f>SUMIF(B$2:$B502,B502,C$2:$C502)</f>
        <v>5516</v>
      </c>
      <c r="G502">
        <f t="shared" si="30"/>
        <v>0.1</v>
      </c>
      <c r="H502">
        <f t="shared" si="31"/>
        <v>39.6</v>
      </c>
    </row>
    <row r="503" spans="1:8" x14ac:dyDescent="0.25">
      <c r="A503" s="1">
        <v>39299</v>
      </c>
      <c r="B503" t="s">
        <v>60</v>
      </c>
      <c r="C503">
        <v>7</v>
      </c>
      <c r="D503">
        <f t="shared" si="28"/>
        <v>2.09</v>
      </c>
      <c r="E503" s="8">
        <f t="shared" si="29"/>
        <v>14.629999999999999</v>
      </c>
      <c r="F503">
        <f>SUMIF(B$2:$B503,B503,C$2:$C503)</f>
        <v>22</v>
      </c>
      <c r="G503">
        <f t="shared" si="30"/>
        <v>0</v>
      </c>
      <c r="H503">
        <f t="shared" si="31"/>
        <v>0</v>
      </c>
    </row>
    <row r="504" spans="1:8" x14ac:dyDescent="0.25">
      <c r="A504" s="1">
        <v>39301</v>
      </c>
      <c r="B504" t="s">
        <v>55</v>
      </c>
      <c r="C504">
        <v>98</v>
      </c>
      <c r="D504">
        <f t="shared" si="28"/>
        <v>2.09</v>
      </c>
      <c r="E504" s="8">
        <f t="shared" si="29"/>
        <v>204.82</v>
      </c>
      <c r="F504">
        <f>SUMIF(B$2:$B504,B504,C$2:$C504)</f>
        <v>950</v>
      </c>
      <c r="G504">
        <f t="shared" si="30"/>
        <v>0.05</v>
      </c>
      <c r="H504">
        <f t="shared" si="31"/>
        <v>4.9000000000000004</v>
      </c>
    </row>
    <row r="505" spans="1:8" x14ac:dyDescent="0.25">
      <c r="A505" s="1">
        <v>39303</v>
      </c>
      <c r="B505" t="s">
        <v>45</v>
      </c>
      <c r="C505">
        <v>405</v>
      </c>
      <c r="D505">
        <f t="shared" si="28"/>
        <v>2.09</v>
      </c>
      <c r="E505" s="8">
        <f t="shared" si="29"/>
        <v>846.44999999999993</v>
      </c>
      <c r="F505">
        <f>SUMIF(B$2:$B505,B505,C$2:$C505)</f>
        <v>5921</v>
      </c>
      <c r="G505">
        <f t="shared" si="30"/>
        <v>0.1</v>
      </c>
      <c r="H505">
        <f t="shared" si="31"/>
        <v>40.5</v>
      </c>
    </row>
    <row r="506" spans="1:8" x14ac:dyDescent="0.25">
      <c r="A506" s="1">
        <v>39305</v>
      </c>
      <c r="B506" t="s">
        <v>7</v>
      </c>
      <c r="C506">
        <v>220</v>
      </c>
      <c r="D506">
        <f t="shared" si="28"/>
        <v>2.09</v>
      </c>
      <c r="E506" s="8">
        <f t="shared" si="29"/>
        <v>459.79999999999995</v>
      </c>
      <c r="F506">
        <f>SUMIF(B$2:$B506,B506,C$2:$C506)</f>
        <v>7902</v>
      </c>
      <c r="G506">
        <f t="shared" si="30"/>
        <v>0.1</v>
      </c>
      <c r="H506">
        <f t="shared" si="31"/>
        <v>22</v>
      </c>
    </row>
    <row r="507" spans="1:8" x14ac:dyDescent="0.25">
      <c r="A507" s="1">
        <v>39306</v>
      </c>
      <c r="B507" t="s">
        <v>30</v>
      </c>
      <c r="C507">
        <v>141</v>
      </c>
      <c r="D507">
        <f t="shared" si="28"/>
        <v>2.09</v>
      </c>
      <c r="E507" s="8">
        <f t="shared" si="29"/>
        <v>294.69</v>
      </c>
      <c r="F507">
        <f>SUMIF(B$2:$B507,B507,C$2:$C507)</f>
        <v>1544</v>
      </c>
      <c r="G507">
        <f t="shared" si="30"/>
        <v>0.1</v>
      </c>
      <c r="H507">
        <f t="shared" si="31"/>
        <v>14.100000000000001</v>
      </c>
    </row>
    <row r="508" spans="1:8" x14ac:dyDescent="0.25">
      <c r="A508" s="1">
        <v>39307</v>
      </c>
      <c r="B508" t="s">
        <v>90</v>
      </c>
      <c r="C508">
        <v>17</v>
      </c>
      <c r="D508">
        <f t="shared" si="28"/>
        <v>2.09</v>
      </c>
      <c r="E508" s="8">
        <f t="shared" si="29"/>
        <v>35.53</v>
      </c>
      <c r="F508">
        <f>SUMIF(B$2:$B508,B508,C$2:$C508)</f>
        <v>42</v>
      </c>
      <c r="G508">
        <f t="shared" si="30"/>
        <v>0</v>
      </c>
      <c r="H508">
        <f t="shared" si="31"/>
        <v>0</v>
      </c>
    </row>
    <row r="509" spans="1:8" x14ac:dyDescent="0.25">
      <c r="A509" s="1">
        <v>39307</v>
      </c>
      <c r="B509" t="s">
        <v>9</v>
      </c>
      <c r="C509">
        <v>260</v>
      </c>
      <c r="D509">
        <f t="shared" si="28"/>
        <v>2.09</v>
      </c>
      <c r="E509" s="8">
        <f t="shared" si="29"/>
        <v>543.4</v>
      </c>
      <c r="F509">
        <f>SUMIF(B$2:$B509,B509,C$2:$C509)</f>
        <v>6491</v>
      </c>
      <c r="G509">
        <f t="shared" si="30"/>
        <v>0.1</v>
      </c>
      <c r="H509">
        <f t="shared" si="31"/>
        <v>26</v>
      </c>
    </row>
    <row r="510" spans="1:8" x14ac:dyDescent="0.25">
      <c r="A510" s="1">
        <v>39308</v>
      </c>
      <c r="B510" t="s">
        <v>119</v>
      </c>
      <c r="C510">
        <v>11</v>
      </c>
      <c r="D510">
        <f t="shared" si="28"/>
        <v>2.09</v>
      </c>
      <c r="E510" s="8">
        <f t="shared" si="29"/>
        <v>22.99</v>
      </c>
      <c r="F510">
        <f>SUMIF(B$2:$B510,B510,C$2:$C510)</f>
        <v>20</v>
      </c>
      <c r="G510">
        <f t="shared" si="30"/>
        <v>0</v>
      </c>
      <c r="H510">
        <f t="shared" si="31"/>
        <v>0</v>
      </c>
    </row>
    <row r="511" spans="1:8" x14ac:dyDescent="0.25">
      <c r="A511" s="1">
        <v>39312</v>
      </c>
      <c r="B511" t="s">
        <v>52</v>
      </c>
      <c r="C511">
        <v>182</v>
      </c>
      <c r="D511">
        <f t="shared" si="28"/>
        <v>2.09</v>
      </c>
      <c r="E511" s="8">
        <f t="shared" si="29"/>
        <v>380.38</v>
      </c>
      <c r="F511">
        <f>SUMIF(B$2:$B511,B511,C$2:$C511)</f>
        <v>858</v>
      </c>
      <c r="G511">
        <f t="shared" si="30"/>
        <v>0.05</v>
      </c>
      <c r="H511">
        <f t="shared" si="31"/>
        <v>9.1</v>
      </c>
    </row>
    <row r="512" spans="1:8" x14ac:dyDescent="0.25">
      <c r="A512" s="1">
        <v>39314</v>
      </c>
      <c r="B512" t="s">
        <v>37</v>
      </c>
      <c r="C512">
        <v>59</v>
      </c>
      <c r="D512">
        <f t="shared" si="28"/>
        <v>2.09</v>
      </c>
      <c r="E512" s="8">
        <f t="shared" si="29"/>
        <v>123.30999999999999</v>
      </c>
      <c r="F512">
        <f>SUMIF(B$2:$B512,B512,C$2:$C512)</f>
        <v>1205</v>
      </c>
      <c r="G512">
        <f t="shared" si="30"/>
        <v>0.1</v>
      </c>
      <c r="H512">
        <f t="shared" si="31"/>
        <v>5.9</v>
      </c>
    </row>
    <row r="513" spans="1:8" x14ac:dyDescent="0.25">
      <c r="A513" s="1">
        <v>39315</v>
      </c>
      <c r="B513" t="s">
        <v>66</v>
      </c>
      <c r="C513">
        <v>45</v>
      </c>
      <c r="D513">
        <f t="shared" si="28"/>
        <v>2.09</v>
      </c>
      <c r="E513" s="8">
        <f t="shared" si="29"/>
        <v>94.05</v>
      </c>
      <c r="F513">
        <f>SUMIF(B$2:$B513,B513,C$2:$C513)</f>
        <v>747</v>
      </c>
      <c r="G513">
        <f t="shared" si="30"/>
        <v>0.05</v>
      </c>
      <c r="H513">
        <f t="shared" si="31"/>
        <v>2.25</v>
      </c>
    </row>
    <row r="514" spans="1:8" x14ac:dyDescent="0.25">
      <c r="A514" s="1">
        <v>39315</v>
      </c>
      <c r="B514" t="s">
        <v>76</v>
      </c>
      <c r="C514">
        <v>3</v>
      </c>
      <c r="D514">
        <f t="shared" ref="D514:D577" si="32">VLOOKUP(YEAR(A514),cennik,2)</f>
        <v>2.09</v>
      </c>
      <c r="E514" s="8">
        <f t="shared" ref="E514:E577" si="33">C514*D514</f>
        <v>6.27</v>
      </c>
      <c r="F514">
        <f>SUMIF(B$2:$B514,B514,C$2:$C514)</f>
        <v>19</v>
      </c>
      <c r="G514">
        <f t="shared" si="30"/>
        <v>0</v>
      </c>
      <c r="H514">
        <f t="shared" si="31"/>
        <v>0</v>
      </c>
    </row>
    <row r="515" spans="1:8" x14ac:dyDescent="0.25">
      <c r="A515" s="1">
        <v>39317</v>
      </c>
      <c r="B515" t="s">
        <v>61</v>
      </c>
      <c r="C515">
        <v>52</v>
      </c>
      <c r="D515">
        <f t="shared" si="32"/>
        <v>2.09</v>
      </c>
      <c r="E515" s="8">
        <f t="shared" si="33"/>
        <v>108.67999999999999</v>
      </c>
      <c r="F515">
        <f>SUMIF(B$2:$B515,B515,C$2:$C515)</f>
        <v>416</v>
      </c>
      <c r="G515">
        <f t="shared" ref="G515:G578" si="34">VLOOKUP(F515,$N$2:$O$5,2)</f>
        <v>0.05</v>
      </c>
      <c r="H515">
        <f t="shared" ref="H515:H578" si="35">G515*C515</f>
        <v>2.6</v>
      </c>
    </row>
    <row r="516" spans="1:8" x14ac:dyDescent="0.25">
      <c r="A516" s="1">
        <v>39317</v>
      </c>
      <c r="B516" t="s">
        <v>22</v>
      </c>
      <c r="C516">
        <v>373</v>
      </c>
      <c r="D516">
        <f t="shared" si="32"/>
        <v>2.09</v>
      </c>
      <c r="E516" s="8">
        <f t="shared" si="33"/>
        <v>779.56999999999994</v>
      </c>
      <c r="F516">
        <f>SUMIF(B$2:$B516,B516,C$2:$C516)</f>
        <v>5448</v>
      </c>
      <c r="G516">
        <f t="shared" si="34"/>
        <v>0.1</v>
      </c>
      <c r="H516">
        <f t="shared" si="35"/>
        <v>37.300000000000004</v>
      </c>
    </row>
    <row r="517" spans="1:8" x14ac:dyDescent="0.25">
      <c r="A517" s="1">
        <v>39318</v>
      </c>
      <c r="B517" t="s">
        <v>34</v>
      </c>
      <c r="C517">
        <v>2</v>
      </c>
      <c r="D517">
        <f t="shared" si="32"/>
        <v>2.09</v>
      </c>
      <c r="E517" s="8">
        <f t="shared" si="33"/>
        <v>4.18</v>
      </c>
      <c r="F517">
        <f>SUMIF(B$2:$B517,B517,C$2:$C517)</f>
        <v>9</v>
      </c>
      <c r="G517">
        <f t="shared" si="34"/>
        <v>0</v>
      </c>
      <c r="H517">
        <f t="shared" si="35"/>
        <v>0</v>
      </c>
    </row>
    <row r="518" spans="1:8" x14ac:dyDescent="0.25">
      <c r="A518" s="1">
        <v>39318</v>
      </c>
      <c r="B518" t="s">
        <v>24</v>
      </c>
      <c r="C518">
        <v>445</v>
      </c>
      <c r="D518">
        <f t="shared" si="32"/>
        <v>2.09</v>
      </c>
      <c r="E518" s="8">
        <f t="shared" si="33"/>
        <v>930.05</v>
      </c>
      <c r="F518">
        <f>SUMIF(B$2:$B518,B518,C$2:$C518)</f>
        <v>1862</v>
      </c>
      <c r="G518">
        <f t="shared" si="34"/>
        <v>0.1</v>
      </c>
      <c r="H518">
        <f t="shared" si="35"/>
        <v>44.5</v>
      </c>
    </row>
    <row r="519" spans="1:8" x14ac:dyDescent="0.25">
      <c r="A519" s="1">
        <v>39319</v>
      </c>
      <c r="B519" t="s">
        <v>52</v>
      </c>
      <c r="C519">
        <v>93</v>
      </c>
      <c r="D519">
        <f t="shared" si="32"/>
        <v>2.09</v>
      </c>
      <c r="E519" s="8">
        <f t="shared" si="33"/>
        <v>194.36999999999998</v>
      </c>
      <c r="F519">
        <f>SUMIF(B$2:$B519,B519,C$2:$C519)</f>
        <v>951</v>
      </c>
      <c r="G519">
        <f t="shared" si="34"/>
        <v>0.05</v>
      </c>
      <c r="H519">
        <f t="shared" si="35"/>
        <v>4.6500000000000004</v>
      </c>
    </row>
    <row r="520" spans="1:8" x14ac:dyDescent="0.25">
      <c r="A520" s="1">
        <v>39324</v>
      </c>
      <c r="B520" t="s">
        <v>22</v>
      </c>
      <c r="C520">
        <v>329</v>
      </c>
      <c r="D520">
        <f t="shared" si="32"/>
        <v>2.09</v>
      </c>
      <c r="E520" s="8">
        <f t="shared" si="33"/>
        <v>687.6099999999999</v>
      </c>
      <c r="F520">
        <f>SUMIF(B$2:$B520,B520,C$2:$C520)</f>
        <v>5777</v>
      </c>
      <c r="G520">
        <f t="shared" si="34"/>
        <v>0.1</v>
      </c>
      <c r="H520">
        <f t="shared" si="35"/>
        <v>32.9</v>
      </c>
    </row>
    <row r="521" spans="1:8" x14ac:dyDescent="0.25">
      <c r="A521" s="1">
        <v>39326</v>
      </c>
      <c r="B521" t="s">
        <v>22</v>
      </c>
      <c r="C521">
        <v>217</v>
      </c>
      <c r="D521">
        <f t="shared" si="32"/>
        <v>2.09</v>
      </c>
      <c r="E521" s="8">
        <f t="shared" si="33"/>
        <v>453.53</v>
      </c>
      <c r="F521">
        <f>SUMIF(B$2:$B521,B521,C$2:$C521)</f>
        <v>5994</v>
      </c>
      <c r="G521">
        <f t="shared" si="34"/>
        <v>0.1</v>
      </c>
      <c r="H521">
        <f t="shared" si="35"/>
        <v>21.700000000000003</v>
      </c>
    </row>
    <row r="522" spans="1:8" x14ac:dyDescent="0.25">
      <c r="A522" s="1">
        <v>39326</v>
      </c>
      <c r="B522" t="s">
        <v>18</v>
      </c>
      <c r="C522">
        <v>165</v>
      </c>
      <c r="D522">
        <f t="shared" si="32"/>
        <v>2.09</v>
      </c>
      <c r="E522" s="8">
        <f t="shared" si="33"/>
        <v>344.84999999999997</v>
      </c>
      <c r="F522">
        <f>SUMIF(B$2:$B522,B522,C$2:$C522)</f>
        <v>1831</v>
      </c>
      <c r="G522">
        <f t="shared" si="34"/>
        <v>0.1</v>
      </c>
      <c r="H522">
        <f t="shared" si="35"/>
        <v>16.5</v>
      </c>
    </row>
    <row r="523" spans="1:8" x14ac:dyDescent="0.25">
      <c r="A523" s="1">
        <v>39327</v>
      </c>
      <c r="B523" t="s">
        <v>41</v>
      </c>
      <c r="C523">
        <v>20</v>
      </c>
      <c r="D523">
        <f t="shared" si="32"/>
        <v>2.09</v>
      </c>
      <c r="E523" s="8">
        <f t="shared" si="33"/>
        <v>41.8</v>
      </c>
      <c r="F523">
        <f>SUMIF(B$2:$B523,B523,C$2:$C523)</f>
        <v>35</v>
      </c>
      <c r="G523">
        <f t="shared" si="34"/>
        <v>0</v>
      </c>
      <c r="H523">
        <f t="shared" si="35"/>
        <v>0</v>
      </c>
    </row>
    <row r="524" spans="1:8" x14ac:dyDescent="0.25">
      <c r="A524" s="1">
        <v>39328</v>
      </c>
      <c r="B524" t="s">
        <v>33</v>
      </c>
      <c r="C524">
        <v>11</v>
      </c>
      <c r="D524">
        <f t="shared" si="32"/>
        <v>2.09</v>
      </c>
      <c r="E524" s="8">
        <f t="shared" si="33"/>
        <v>22.99</v>
      </c>
      <c r="F524">
        <f>SUMIF(B$2:$B524,B524,C$2:$C524)</f>
        <v>23</v>
      </c>
      <c r="G524">
        <f t="shared" si="34"/>
        <v>0</v>
      </c>
      <c r="H524">
        <f t="shared" si="35"/>
        <v>0</v>
      </c>
    </row>
    <row r="525" spans="1:8" x14ac:dyDescent="0.25">
      <c r="A525" s="1">
        <v>39329</v>
      </c>
      <c r="B525" t="s">
        <v>14</v>
      </c>
      <c r="C525">
        <v>294</v>
      </c>
      <c r="D525">
        <f t="shared" si="32"/>
        <v>2.09</v>
      </c>
      <c r="E525" s="8">
        <f t="shared" si="33"/>
        <v>614.45999999999992</v>
      </c>
      <c r="F525">
        <f>SUMIF(B$2:$B525,B525,C$2:$C525)</f>
        <v>5832</v>
      </c>
      <c r="G525">
        <f t="shared" si="34"/>
        <v>0.1</v>
      </c>
      <c r="H525">
        <f t="shared" si="35"/>
        <v>29.400000000000002</v>
      </c>
    </row>
    <row r="526" spans="1:8" x14ac:dyDescent="0.25">
      <c r="A526" s="1">
        <v>39331</v>
      </c>
      <c r="B526" t="s">
        <v>12</v>
      </c>
      <c r="C526">
        <v>82</v>
      </c>
      <c r="D526">
        <f t="shared" si="32"/>
        <v>2.09</v>
      </c>
      <c r="E526" s="8">
        <f t="shared" si="33"/>
        <v>171.38</v>
      </c>
      <c r="F526">
        <f>SUMIF(B$2:$B526,B526,C$2:$C526)</f>
        <v>1807</v>
      </c>
      <c r="G526">
        <f t="shared" si="34"/>
        <v>0.1</v>
      </c>
      <c r="H526">
        <f t="shared" si="35"/>
        <v>8.2000000000000011</v>
      </c>
    </row>
    <row r="527" spans="1:8" x14ac:dyDescent="0.25">
      <c r="A527" s="1">
        <v>39331</v>
      </c>
      <c r="B527" t="s">
        <v>23</v>
      </c>
      <c r="C527">
        <v>186</v>
      </c>
      <c r="D527">
        <f t="shared" si="32"/>
        <v>2.09</v>
      </c>
      <c r="E527" s="8">
        <f t="shared" si="33"/>
        <v>388.73999999999995</v>
      </c>
      <c r="F527">
        <f>SUMIF(B$2:$B527,B527,C$2:$C527)</f>
        <v>1437</v>
      </c>
      <c r="G527">
        <f t="shared" si="34"/>
        <v>0.1</v>
      </c>
      <c r="H527">
        <f t="shared" si="35"/>
        <v>18.600000000000001</v>
      </c>
    </row>
    <row r="528" spans="1:8" x14ac:dyDescent="0.25">
      <c r="A528" s="1">
        <v>39333</v>
      </c>
      <c r="B528" t="s">
        <v>10</v>
      </c>
      <c r="C528">
        <v>163</v>
      </c>
      <c r="D528">
        <f t="shared" si="32"/>
        <v>2.09</v>
      </c>
      <c r="E528" s="8">
        <f t="shared" si="33"/>
        <v>340.66999999999996</v>
      </c>
      <c r="F528">
        <f>SUMIF(B$2:$B528,B528,C$2:$C528)</f>
        <v>1147</v>
      </c>
      <c r="G528">
        <f t="shared" si="34"/>
        <v>0.1</v>
      </c>
      <c r="H528">
        <f t="shared" si="35"/>
        <v>16.3</v>
      </c>
    </row>
    <row r="529" spans="1:8" x14ac:dyDescent="0.25">
      <c r="A529" s="1">
        <v>39333</v>
      </c>
      <c r="B529" t="s">
        <v>30</v>
      </c>
      <c r="C529">
        <v>148</v>
      </c>
      <c r="D529">
        <f t="shared" si="32"/>
        <v>2.09</v>
      </c>
      <c r="E529" s="8">
        <f t="shared" si="33"/>
        <v>309.32</v>
      </c>
      <c r="F529">
        <f>SUMIF(B$2:$B529,B529,C$2:$C529)</f>
        <v>1692</v>
      </c>
      <c r="G529">
        <f t="shared" si="34"/>
        <v>0.1</v>
      </c>
      <c r="H529">
        <f t="shared" si="35"/>
        <v>14.8</v>
      </c>
    </row>
    <row r="530" spans="1:8" x14ac:dyDescent="0.25">
      <c r="A530" s="1">
        <v>39334</v>
      </c>
      <c r="B530" t="s">
        <v>40</v>
      </c>
      <c r="C530">
        <v>2</v>
      </c>
      <c r="D530">
        <f t="shared" si="32"/>
        <v>2.09</v>
      </c>
      <c r="E530" s="8">
        <f t="shared" si="33"/>
        <v>4.18</v>
      </c>
      <c r="F530">
        <f>SUMIF(B$2:$B530,B530,C$2:$C530)</f>
        <v>24</v>
      </c>
      <c r="G530">
        <f t="shared" si="34"/>
        <v>0</v>
      </c>
      <c r="H530">
        <f t="shared" si="35"/>
        <v>0</v>
      </c>
    </row>
    <row r="531" spans="1:8" x14ac:dyDescent="0.25">
      <c r="A531" s="1">
        <v>39336</v>
      </c>
      <c r="B531" t="s">
        <v>22</v>
      </c>
      <c r="C531">
        <v>343</v>
      </c>
      <c r="D531">
        <f t="shared" si="32"/>
        <v>2.09</v>
      </c>
      <c r="E531" s="8">
        <f t="shared" si="33"/>
        <v>716.87</v>
      </c>
      <c r="F531">
        <f>SUMIF(B$2:$B531,B531,C$2:$C531)</f>
        <v>6337</v>
      </c>
      <c r="G531">
        <f t="shared" si="34"/>
        <v>0.1</v>
      </c>
      <c r="H531">
        <f t="shared" si="35"/>
        <v>34.300000000000004</v>
      </c>
    </row>
    <row r="532" spans="1:8" x14ac:dyDescent="0.25">
      <c r="A532" s="1">
        <v>39336</v>
      </c>
      <c r="B532" t="s">
        <v>71</v>
      </c>
      <c r="C532">
        <v>51</v>
      </c>
      <c r="D532">
        <f t="shared" si="32"/>
        <v>2.09</v>
      </c>
      <c r="E532" s="8">
        <f t="shared" si="33"/>
        <v>106.58999999999999</v>
      </c>
      <c r="F532">
        <f>SUMIF(B$2:$B532,B532,C$2:$C532)</f>
        <v>771</v>
      </c>
      <c r="G532">
        <f t="shared" si="34"/>
        <v>0.05</v>
      </c>
      <c r="H532">
        <f t="shared" si="35"/>
        <v>2.5500000000000003</v>
      </c>
    </row>
    <row r="533" spans="1:8" x14ac:dyDescent="0.25">
      <c r="A533" s="1">
        <v>39339</v>
      </c>
      <c r="B533" t="s">
        <v>10</v>
      </c>
      <c r="C533">
        <v>164</v>
      </c>
      <c r="D533">
        <f t="shared" si="32"/>
        <v>2.09</v>
      </c>
      <c r="E533" s="8">
        <f t="shared" si="33"/>
        <v>342.76</v>
      </c>
      <c r="F533">
        <f>SUMIF(B$2:$B533,B533,C$2:$C533)</f>
        <v>1311</v>
      </c>
      <c r="G533">
        <f t="shared" si="34"/>
        <v>0.1</v>
      </c>
      <c r="H533">
        <f t="shared" si="35"/>
        <v>16.400000000000002</v>
      </c>
    </row>
    <row r="534" spans="1:8" x14ac:dyDescent="0.25">
      <c r="A534" s="1">
        <v>39339</v>
      </c>
      <c r="B534" t="s">
        <v>4</v>
      </c>
      <c r="C534">
        <v>5</v>
      </c>
      <c r="D534">
        <f t="shared" si="32"/>
        <v>2.09</v>
      </c>
      <c r="E534" s="8">
        <f t="shared" si="33"/>
        <v>10.45</v>
      </c>
      <c r="F534">
        <f>SUMIF(B$2:$B534,B534,C$2:$C534)</f>
        <v>19</v>
      </c>
      <c r="G534">
        <f t="shared" si="34"/>
        <v>0</v>
      </c>
      <c r="H534">
        <f t="shared" si="35"/>
        <v>0</v>
      </c>
    </row>
    <row r="535" spans="1:8" x14ac:dyDescent="0.25">
      <c r="A535" s="1">
        <v>39340</v>
      </c>
      <c r="B535" t="s">
        <v>7</v>
      </c>
      <c r="C535">
        <v>260</v>
      </c>
      <c r="D535">
        <f t="shared" si="32"/>
        <v>2.09</v>
      </c>
      <c r="E535" s="8">
        <f t="shared" si="33"/>
        <v>543.4</v>
      </c>
      <c r="F535">
        <f>SUMIF(B$2:$B535,B535,C$2:$C535)</f>
        <v>8162</v>
      </c>
      <c r="G535">
        <f t="shared" si="34"/>
        <v>0.1</v>
      </c>
      <c r="H535">
        <f t="shared" si="35"/>
        <v>26</v>
      </c>
    </row>
    <row r="536" spans="1:8" x14ac:dyDescent="0.25">
      <c r="A536" s="1">
        <v>39340</v>
      </c>
      <c r="B536" t="s">
        <v>9</v>
      </c>
      <c r="C536">
        <v>415</v>
      </c>
      <c r="D536">
        <f t="shared" si="32"/>
        <v>2.09</v>
      </c>
      <c r="E536" s="8">
        <f t="shared" si="33"/>
        <v>867.34999999999991</v>
      </c>
      <c r="F536">
        <f>SUMIF(B$2:$B536,B536,C$2:$C536)</f>
        <v>6906</v>
      </c>
      <c r="G536">
        <f t="shared" si="34"/>
        <v>0.1</v>
      </c>
      <c r="H536">
        <f t="shared" si="35"/>
        <v>41.5</v>
      </c>
    </row>
    <row r="537" spans="1:8" x14ac:dyDescent="0.25">
      <c r="A537" s="1">
        <v>39341</v>
      </c>
      <c r="B537" t="s">
        <v>9</v>
      </c>
      <c r="C537">
        <v>467</v>
      </c>
      <c r="D537">
        <f t="shared" si="32"/>
        <v>2.09</v>
      </c>
      <c r="E537" s="8">
        <f t="shared" si="33"/>
        <v>976.03</v>
      </c>
      <c r="F537">
        <f>SUMIF(B$2:$B537,B537,C$2:$C537)</f>
        <v>7373</v>
      </c>
      <c r="G537">
        <f t="shared" si="34"/>
        <v>0.1</v>
      </c>
      <c r="H537">
        <f t="shared" si="35"/>
        <v>46.7</v>
      </c>
    </row>
    <row r="538" spans="1:8" x14ac:dyDescent="0.25">
      <c r="A538" s="1">
        <v>39341</v>
      </c>
      <c r="B538" t="s">
        <v>61</v>
      </c>
      <c r="C538">
        <v>43</v>
      </c>
      <c r="D538">
        <f t="shared" si="32"/>
        <v>2.09</v>
      </c>
      <c r="E538" s="8">
        <f t="shared" si="33"/>
        <v>89.86999999999999</v>
      </c>
      <c r="F538">
        <f>SUMIF(B$2:$B538,B538,C$2:$C538)</f>
        <v>459</v>
      </c>
      <c r="G538">
        <f t="shared" si="34"/>
        <v>0.05</v>
      </c>
      <c r="H538">
        <f t="shared" si="35"/>
        <v>2.15</v>
      </c>
    </row>
    <row r="539" spans="1:8" x14ac:dyDescent="0.25">
      <c r="A539" s="1">
        <v>39342</v>
      </c>
      <c r="B539" t="s">
        <v>8</v>
      </c>
      <c r="C539">
        <v>40</v>
      </c>
      <c r="D539">
        <f t="shared" si="32"/>
        <v>2.09</v>
      </c>
      <c r="E539" s="8">
        <f t="shared" si="33"/>
        <v>83.6</v>
      </c>
      <c r="F539">
        <f>SUMIF(B$2:$B539,B539,C$2:$C539)</f>
        <v>831</v>
      </c>
      <c r="G539">
        <f t="shared" si="34"/>
        <v>0.05</v>
      </c>
      <c r="H539">
        <f t="shared" si="35"/>
        <v>2</v>
      </c>
    </row>
    <row r="540" spans="1:8" x14ac:dyDescent="0.25">
      <c r="A540" s="1">
        <v>39344</v>
      </c>
      <c r="B540" t="s">
        <v>147</v>
      </c>
      <c r="C540">
        <v>10</v>
      </c>
      <c r="D540">
        <f t="shared" si="32"/>
        <v>2.09</v>
      </c>
      <c r="E540" s="8">
        <f t="shared" si="33"/>
        <v>20.9</v>
      </c>
      <c r="F540">
        <f>SUMIF(B$2:$B540,B540,C$2:$C540)</f>
        <v>10</v>
      </c>
      <c r="G540">
        <f t="shared" si="34"/>
        <v>0</v>
      </c>
      <c r="H540">
        <f t="shared" si="35"/>
        <v>0</v>
      </c>
    </row>
    <row r="541" spans="1:8" x14ac:dyDescent="0.25">
      <c r="A541" s="1">
        <v>39345</v>
      </c>
      <c r="B541" t="s">
        <v>9</v>
      </c>
      <c r="C541">
        <v>197</v>
      </c>
      <c r="D541">
        <f t="shared" si="32"/>
        <v>2.09</v>
      </c>
      <c r="E541" s="8">
        <f t="shared" si="33"/>
        <v>411.72999999999996</v>
      </c>
      <c r="F541">
        <f>SUMIF(B$2:$B541,B541,C$2:$C541)</f>
        <v>7570</v>
      </c>
      <c r="G541">
        <f t="shared" si="34"/>
        <v>0.1</v>
      </c>
      <c r="H541">
        <f t="shared" si="35"/>
        <v>19.700000000000003</v>
      </c>
    </row>
    <row r="542" spans="1:8" x14ac:dyDescent="0.25">
      <c r="A542" s="1">
        <v>39348</v>
      </c>
      <c r="B542" t="s">
        <v>78</v>
      </c>
      <c r="C542">
        <v>145</v>
      </c>
      <c r="D542">
        <f t="shared" si="32"/>
        <v>2.09</v>
      </c>
      <c r="E542" s="8">
        <f t="shared" si="33"/>
        <v>303.04999999999995</v>
      </c>
      <c r="F542">
        <f>SUMIF(B$2:$B542,B542,C$2:$C542)</f>
        <v>549</v>
      </c>
      <c r="G542">
        <f t="shared" si="34"/>
        <v>0.05</v>
      </c>
      <c r="H542">
        <f t="shared" si="35"/>
        <v>7.25</v>
      </c>
    </row>
    <row r="543" spans="1:8" x14ac:dyDescent="0.25">
      <c r="A543" s="1">
        <v>39349</v>
      </c>
      <c r="B543" t="s">
        <v>55</v>
      </c>
      <c r="C543">
        <v>105</v>
      </c>
      <c r="D543">
        <f t="shared" si="32"/>
        <v>2.09</v>
      </c>
      <c r="E543" s="8">
        <f t="shared" si="33"/>
        <v>219.45</v>
      </c>
      <c r="F543">
        <f>SUMIF(B$2:$B543,B543,C$2:$C543)</f>
        <v>1055</v>
      </c>
      <c r="G543">
        <f t="shared" si="34"/>
        <v>0.1</v>
      </c>
      <c r="H543">
        <f t="shared" si="35"/>
        <v>10.5</v>
      </c>
    </row>
    <row r="544" spans="1:8" x14ac:dyDescent="0.25">
      <c r="A544" s="1">
        <v>39350</v>
      </c>
      <c r="B544" t="s">
        <v>37</v>
      </c>
      <c r="C544">
        <v>33</v>
      </c>
      <c r="D544">
        <f t="shared" si="32"/>
        <v>2.09</v>
      </c>
      <c r="E544" s="8">
        <f t="shared" si="33"/>
        <v>68.97</v>
      </c>
      <c r="F544">
        <f>SUMIF(B$2:$B544,B544,C$2:$C544)</f>
        <v>1238</v>
      </c>
      <c r="G544">
        <f t="shared" si="34"/>
        <v>0.1</v>
      </c>
      <c r="H544">
        <f t="shared" si="35"/>
        <v>3.3000000000000003</v>
      </c>
    </row>
    <row r="545" spans="1:8" x14ac:dyDescent="0.25">
      <c r="A545" s="1">
        <v>39350</v>
      </c>
      <c r="B545" t="s">
        <v>120</v>
      </c>
      <c r="C545">
        <v>78</v>
      </c>
      <c r="D545">
        <f t="shared" si="32"/>
        <v>2.09</v>
      </c>
      <c r="E545" s="8">
        <f t="shared" si="33"/>
        <v>163.01999999999998</v>
      </c>
      <c r="F545">
        <f>SUMIF(B$2:$B545,B545,C$2:$C545)</f>
        <v>166</v>
      </c>
      <c r="G545">
        <f t="shared" si="34"/>
        <v>0.05</v>
      </c>
      <c r="H545">
        <f t="shared" si="35"/>
        <v>3.9000000000000004</v>
      </c>
    </row>
    <row r="546" spans="1:8" x14ac:dyDescent="0.25">
      <c r="A546" s="1">
        <v>39351</v>
      </c>
      <c r="B546" t="s">
        <v>9</v>
      </c>
      <c r="C546">
        <v>466</v>
      </c>
      <c r="D546">
        <f t="shared" si="32"/>
        <v>2.09</v>
      </c>
      <c r="E546" s="8">
        <f t="shared" si="33"/>
        <v>973.93999999999994</v>
      </c>
      <c r="F546">
        <f>SUMIF(B$2:$B546,B546,C$2:$C546)</f>
        <v>8036</v>
      </c>
      <c r="G546">
        <f t="shared" si="34"/>
        <v>0.1</v>
      </c>
      <c r="H546">
        <f t="shared" si="35"/>
        <v>46.6</v>
      </c>
    </row>
    <row r="547" spans="1:8" x14ac:dyDescent="0.25">
      <c r="A547" s="1">
        <v>39354</v>
      </c>
      <c r="B547" t="s">
        <v>45</v>
      </c>
      <c r="C547">
        <v>476</v>
      </c>
      <c r="D547">
        <f t="shared" si="32"/>
        <v>2.09</v>
      </c>
      <c r="E547" s="8">
        <f t="shared" si="33"/>
        <v>994.83999999999992</v>
      </c>
      <c r="F547">
        <f>SUMIF(B$2:$B547,B547,C$2:$C547)</f>
        <v>6397</v>
      </c>
      <c r="G547">
        <f t="shared" si="34"/>
        <v>0.1</v>
      </c>
      <c r="H547">
        <f t="shared" si="35"/>
        <v>47.6</v>
      </c>
    </row>
    <row r="548" spans="1:8" x14ac:dyDescent="0.25">
      <c r="A548" s="1">
        <v>39357</v>
      </c>
      <c r="B548" t="s">
        <v>19</v>
      </c>
      <c r="C548">
        <v>151</v>
      </c>
      <c r="D548">
        <f t="shared" si="32"/>
        <v>2.09</v>
      </c>
      <c r="E548" s="8">
        <f t="shared" si="33"/>
        <v>315.58999999999997</v>
      </c>
      <c r="F548">
        <f>SUMIF(B$2:$B548,B548,C$2:$C548)</f>
        <v>1141</v>
      </c>
      <c r="G548">
        <f t="shared" si="34"/>
        <v>0.1</v>
      </c>
      <c r="H548">
        <f t="shared" si="35"/>
        <v>15.100000000000001</v>
      </c>
    </row>
    <row r="549" spans="1:8" x14ac:dyDescent="0.25">
      <c r="A549" s="1">
        <v>39357</v>
      </c>
      <c r="B549" t="s">
        <v>148</v>
      </c>
      <c r="C549">
        <v>17</v>
      </c>
      <c r="D549">
        <f t="shared" si="32"/>
        <v>2.09</v>
      </c>
      <c r="E549" s="8">
        <f t="shared" si="33"/>
        <v>35.53</v>
      </c>
      <c r="F549">
        <f>SUMIF(B$2:$B549,B549,C$2:$C549)</f>
        <v>17</v>
      </c>
      <c r="G549">
        <f t="shared" si="34"/>
        <v>0</v>
      </c>
      <c r="H549">
        <f t="shared" si="35"/>
        <v>0</v>
      </c>
    </row>
    <row r="550" spans="1:8" x14ac:dyDescent="0.25">
      <c r="A550" s="1">
        <v>39361</v>
      </c>
      <c r="B550" t="s">
        <v>149</v>
      </c>
      <c r="C550">
        <v>4</v>
      </c>
      <c r="D550">
        <f t="shared" si="32"/>
        <v>2.09</v>
      </c>
      <c r="E550" s="8">
        <f t="shared" si="33"/>
        <v>8.36</v>
      </c>
      <c r="F550">
        <f>SUMIF(B$2:$B550,B550,C$2:$C550)</f>
        <v>4</v>
      </c>
      <c r="G550">
        <f t="shared" si="34"/>
        <v>0</v>
      </c>
      <c r="H550">
        <f t="shared" si="35"/>
        <v>0</v>
      </c>
    </row>
    <row r="551" spans="1:8" x14ac:dyDescent="0.25">
      <c r="A551" s="1">
        <v>39371</v>
      </c>
      <c r="B551" t="s">
        <v>5</v>
      </c>
      <c r="C551">
        <v>131</v>
      </c>
      <c r="D551">
        <f t="shared" si="32"/>
        <v>2.09</v>
      </c>
      <c r="E551" s="8">
        <f t="shared" si="33"/>
        <v>273.78999999999996</v>
      </c>
      <c r="F551">
        <f>SUMIF(B$2:$B551,B551,C$2:$C551)</f>
        <v>4240</v>
      </c>
      <c r="G551">
        <f t="shared" si="34"/>
        <v>0.1</v>
      </c>
      <c r="H551">
        <f t="shared" si="35"/>
        <v>13.100000000000001</v>
      </c>
    </row>
    <row r="552" spans="1:8" x14ac:dyDescent="0.25">
      <c r="A552" s="1">
        <v>39371</v>
      </c>
      <c r="B552" t="s">
        <v>24</v>
      </c>
      <c r="C552">
        <v>369</v>
      </c>
      <c r="D552">
        <f t="shared" si="32"/>
        <v>2.09</v>
      </c>
      <c r="E552" s="8">
        <f t="shared" si="33"/>
        <v>771.20999999999992</v>
      </c>
      <c r="F552">
        <f>SUMIF(B$2:$B552,B552,C$2:$C552)</f>
        <v>2231</v>
      </c>
      <c r="G552">
        <f t="shared" si="34"/>
        <v>0.1</v>
      </c>
      <c r="H552">
        <f t="shared" si="35"/>
        <v>36.9</v>
      </c>
    </row>
    <row r="553" spans="1:8" x14ac:dyDescent="0.25">
      <c r="A553" s="1">
        <v>39371</v>
      </c>
      <c r="B553" t="s">
        <v>131</v>
      </c>
      <c r="C553">
        <v>60</v>
      </c>
      <c r="D553">
        <f t="shared" si="32"/>
        <v>2.09</v>
      </c>
      <c r="E553" s="8">
        <f t="shared" si="33"/>
        <v>125.39999999999999</v>
      </c>
      <c r="F553">
        <f>SUMIF(B$2:$B553,B553,C$2:$C553)</f>
        <v>281</v>
      </c>
      <c r="G553">
        <f t="shared" si="34"/>
        <v>0.05</v>
      </c>
      <c r="H553">
        <f t="shared" si="35"/>
        <v>3</v>
      </c>
    </row>
    <row r="554" spans="1:8" x14ac:dyDescent="0.25">
      <c r="A554" s="1">
        <v>39375</v>
      </c>
      <c r="B554" t="s">
        <v>17</v>
      </c>
      <c r="C554">
        <v>405</v>
      </c>
      <c r="D554">
        <f t="shared" si="32"/>
        <v>2.09</v>
      </c>
      <c r="E554" s="8">
        <f t="shared" si="33"/>
        <v>846.44999999999993</v>
      </c>
      <c r="F554">
        <f>SUMIF(B$2:$B554,B554,C$2:$C554)</f>
        <v>6361</v>
      </c>
      <c r="G554">
        <f t="shared" si="34"/>
        <v>0.1</v>
      </c>
      <c r="H554">
        <f t="shared" si="35"/>
        <v>40.5</v>
      </c>
    </row>
    <row r="555" spans="1:8" x14ac:dyDescent="0.25">
      <c r="A555" s="1">
        <v>39376</v>
      </c>
      <c r="B555" t="s">
        <v>21</v>
      </c>
      <c r="C555">
        <v>3</v>
      </c>
      <c r="D555">
        <f t="shared" si="32"/>
        <v>2.09</v>
      </c>
      <c r="E555" s="8">
        <f t="shared" si="33"/>
        <v>6.27</v>
      </c>
      <c r="F555">
        <f>SUMIF(B$2:$B555,B555,C$2:$C555)</f>
        <v>19</v>
      </c>
      <c r="G555">
        <f t="shared" si="34"/>
        <v>0</v>
      </c>
      <c r="H555">
        <f t="shared" si="35"/>
        <v>0</v>
      </c>
    </row>
    <row r="556" spans="1:8" x14ac:dyDescent="0.25">
      <c r="A556" s="1">
        <v>39380</v>
      </c>
      <c r="B556" t="s">
        <v>78</v>
      </c>
      <c r="C556">
        <v>35</v>
      </c>
      <c r="D556">
        <f t="shared" si="32"/>
        <v>2.09</v>
      </c>
      <c r="E556" s="8">
        <f t="shared" si="33"/>
        <v>73.149999999999991</v>
      </c>
      <c r="F556">
        <f>SUMIF(B$2:$B556,B556,C$2:$C556)</f>
        <v>584</v>
      </c>
      <c r="G556">
        <f t="shared" si="34"/>
        <v>0.05</v>
      </c>
      <c r="H556">
        <f t="shared" si="35"/>
        <v>1.75</v>
      </c>
    </row>
    <row r="557" spans="1:8" x14ac:dyDescent="0.25">
      <c r="A557" s="1">
        <v>39382</v>
      </c>
      <c r="B557" t="s">
        <v>50</v>
      </c>
      <c r="C557">
        <v>444</v>
      </c>
      <c r="D557">
        <f t="shared" si="32"/>
        <v>2.09</v>
      </c>
      <c r="E557" s="8">
        <f t="shared" si="33"/>
        <v>927.95999999999992</v>
      </c>
      <c r="F557">
        <f>SUMIF(B$2:$B557,B557,C$2:$C557)</f>
        <v>5765</v>
      </c>
      <c r="G557">
        <f t="shared" si="34"/>
        <v>0.1</v>
      </c>
      <c r="H557">
        <f t="shared" si="35"/>
        <v>44.400000000000006</v>
      </c>
    </row>
    <row r="558" spans="1:8" x14ac:dyDescent="0.25">
      <c r="A558" s="1">
        <v>39382</v>
      </c>
      <c r="B558" t="s">
        <v>45</v>
      </c>
      <c r="C558">
        <v>424</v>
      </c>
      <c r="D558">
        <f t="shared" si="32"/>
        <v>2.09</v>
      </c>
      <c r="E558" s="8">
        <f t="shared" si="33"/>
        <v>886.16</v>
      </c>
      <c r="F558">
        <f>SUMIF(B$2:$B558,B558,C$2:$C558)</f>
        <v>6821</v>
      </c>
      <c r="G558">
        <f t="shared" si="34"/>
        <v>0.1</v>
      </c>
      <c r="H558">
        <f t="shared" si="35"/>
        <v>42.400000000000006</v>
      </c>
    </row>
    <row r="559" spans="1:8" x14ac:dyDescent="0.25">
      <c r="A559" s="1">
        <v>39382</v>
      </c>
      <c r="B559" t="s">
        <v>150</v>
      </c>
      <c r="C559">
        <v>2</v>
      </c>
      <c r="D559">
        <f t="shared" si="32"/>
        <v>2.09</v>
      </c>
      <c r="E559" s="8">
        <f t="shared" si="33"/>
        <v>4.18</v>
      </c>
      <c r="F559">
        <f>SUMIF(B$2:$B559,B559,C$2:$C559)</f>
        <v>2</v>
      </c>
      <c r="G559">
        <f t="shared" si="34"/>
        <v>0</v>
      </c>
      <c r="H559">
        <f t="shared" si="35"/>
        <v>0</v>
      </c>
    </row>
    <row r="560" spans="1:8" x14ac:dyDescent="0.25">
      <c r="A560" s="1">
        <v>39385</v>
      </c>
      <c r="B560" t="s">
        <v>17</v>
      </c>
      <c r="C560">
        <v>480</v>
      </c>
      <c r="D560">
        <f t="shared" si="32"/>
        <v>2.09</v>
      </c>
      <c r="E560" s="8">
        <f t="shared" si="33"/>
        <v>1003.1999999999999</v>
      </c>
      <c r="F560">
        <f>SUMIF(B$2:$B560,B560,C$2:$C560)</f>
        <v>6841</v>
      </c>
      <c r="G560">
        <f t="shared" si="34"/>
        <v>0.1</v>
      </c>
      <c r="H560">
        <f t="shared" si="35"/>
        <v>48</v>
      </c>
    </row>
    <row r="561" spans="1:8" x14ac:dyDescent="0.25">
      <c r="A561" s="1">
        <v>39386</v>
      </c>
      <c r="B561" t="s">
        <v>37</v>
      </c>
      <c r="C561">
        <v>65</v>
      </c>
      <c r="D561">
        <f t="shared" si="32"/>
        <v>2.09</v>
      </c>
      <c r="E561" s="8">
        <f t="shared" si="33"/>
        <v>135.85</v>
      </c>
      <c r="F561">
        <f>SUMIF(B$2:$B561,B561,C$2:$C561)</f>
        <v>1303</v>
      </c>
      <c r="G561">
        <f t="shared" si="34"/>
        <v>0.1</v>
      </c>
      <c r="H561">
        <f t="shared" si="35"/>
        <v>6.5</v>
      </c>
    </row>
    <row r="562" spans="1:8" x14ac:dyDescent="0.25">
      <c r="A562" s="1">
        <v>39388</v>
      </c>
      <c r="B562" t="s">
        <v>89</v>
      </c>
      <c r="C562">
        <v>8</v>
      </c>
      <c r="D562">
        <f t="shared" si="32"/>
        <v>2.09</v>
      </c>
      <c r="E562" s="8">
        <f t="shared" si="33"/>
        <v>16.72</v>
      </c>
      <c r="F562">
        <f>SUMIF(B$2:$B562,B562,C$2:$C562)</f>
        <v>11</v>
      </c>
      <c r="G562">
        <f t="shared" si="34"/>
        <v>0</v>
      </c>
      <c r="H562">
        <f t="shared" si="35"/>
        <v>0</v>
      </c>
    </row>
    <row r="563" spans="1:8" x14ac:dyDescent="0.25">
      <c r="A563" s="1">
        <v>39389</v>
      </c>
      <c r="B563" t="s">
        <v>52</v>
      </c>
      <c r="C563">
        <v>52</v>
      </c>
      <c r="D563">
        <f t="shared" si="32"/>
        <v>2.09</v>
      </c>
      <c r="E563" s="8">
        <f t="shared" si="33"/>
        <v>108.67999999999999</v>
      </c>
      <c r="F563">
        <f>SUMIF(B$2:$B563,B563,C$2:$C563)</f>
        <v>1003</v>
      </c>
      <c r="G563">
        <f t="shared" si="34"/>
        <v>0.1</v>
      </c>
      <c r="H563">
        <f t="shared" si="35"/>
        <v>5.2</v>
      </c>
    </row>
    <row r="564" spans="1:8" x14ac:dyDescent="0.25">
      <c r="A564" s="1">
        <v>39392</v>
      </c>
      <c r="B564" t="s">
        <v>40</v>
      </c>
      <c r="C564">
        <v>8</v>
      </c>
      <c r="D564">
        <f t="shared" si="32"/>
        <v>2.09</v>
      </c>
      <c r="E564" s="8">
        <f t="shared" si="33"/>
        <v>16.72</v>
      </c>
      <c r="F564">
        <f>SUMIF(B$2:$B564,B564,C$2:$C564)</f>
        <v>32</v>
      </c>
      <c r="G564">
        <f t="shared" si="34"/>
        <v>0</v>
      </c>
      <c r="H564">
        <f t="shared" si="35"/>
        <v>0</v>
      </c>
    </row>
    <row r="565" spans="1:8" x14ac:dyDescent="0.25">
      <c r="A565" s="1">
        <v>39393</v>
      </c>
      <c r="B565" t="s">
        <v>7</v>
      </c>
      <c r="C565">
        <v>143</v>
      </c>
      <c r="D565">
        <f t="shared" si="32"/>
        <v>2.09</v>
      </c>
      <c r="E565" s="8">
        <f t="shared" si="33"/>
        <v>298.87</v>
      </c>
      <c r="F565">
        <f>SUMIF(B$2:$B565,B565,C$2:$C565)</f>
        <v>8305</v>
      </c>
      <c r="G565">
        <f t="shared" si="34"/>
        <v>0.1</v>
      </c>
      <c r="H565">
        <f t="shared" si="35"/>
        <v>14.3</v>
      </c>
    </row>
    <row r="566" spans="1:8" x14ac:dyDescent="0.25">
      <c r="A566" s="1">
        <v>39394</v>
      </c>
      <c r="B566" t="s">
        <v>18</v>
      </c>
      <c r="C566">
        <v>20</v>
      </c>
      <c r="D566">
        <f t="shared" si="32"/>
        <v>2.09</v>
      </c>
      <c r="E566" s="8">
        <f t="shared" si="33"/>
        <v>41.8</v>
      </c>
      <c r="F566">
        <f>SUMIF(B$2:$B566,B566,C$2:$C566)</f>
        <v>1851</v>
      </c>
      <c r="G566">
        <f t="shared" si="34"/>
        <v>0.1</v>
      </c>
      <c r="H566">
        <f t="shared" si="35"/>
        <v>2</v>
      </c>
    </row>
    <row r="567" spans="1:8" x14ac:dyDescent="0.25">
      <c r="A567" s="1">
        <v>39397</v>
      </c>
      <c r="B567" t="s">
        <v>14</v>
      </c>
      <c r="C567">
        <v>396</v>
      </c>
      <c r="D567">
        <f t="shared" si="32"/>
        <v>2.09</v>
      </c>
      <c r="E567" s="8">
        <f t="shared" si="33"/>
        <v>827.64</v>
      </c>
      <c r="F567">
        <f>SUMIF(B$2:$B567,B567,C$2:$C567)</f>
        <v>6228</v>
      </c>
      <c r="G567">
        <f t="shared" si="34"/>
        <v>0.1</v>
      </c>
      <c r="H567">
        <f t="shared" si="35"/>
        <v>39.6</v>
      </c>
    </row>
    <row r="568" spans="1:8" x14ac:dyDescent="0.25">
      <c r="A568" s="1">
        <v>39398</v>
      </c>
      <c r="B568" t="s">
        <v>69</v>
      </c>
      <c r="C568">
        <v>168</v>
      </c>
      <c r="D568">
        <f t="shared" si="32"/>
        <v>2.09</v>
      </c>
      <c r="E568" s="8">
        <f t="shared" si="33"/>
        <v>351.12</v>
      </c>
      <c r="F568">
        <f>SUMIF(B$2:$B568,B568,C$2:$C568)</f>
        <v>869</v>
      </c>
      <c r="G568">
        <f t="shared" si="34"/>
        <v>0.05</v>
      </c>
      <c r="H568">
        <f t="shared" si="35"/>
        <v>8.4</v>
      </c>
    </row>
    <row r="569" spans="1:8" x14ac:dyDescent="0.25">
      <c r="A569" s="1">
        <v>39399</v>
      </c>
      <c r="B569" t="s">
        <v>69</v>
      </c>
      <c r="C569">
        <v>69</v>
      </c>
      <c r="D569">
        <f t="shared" si="32"/>
        <v>2.09</v>
      </c>
      <c r="E569" s="8">
        <f t="shared" si="33"/>
        <v>144.20999999999998</v>
      </c>
      <c r="F569">
        <f>SUMIF(B$2:$B569,B569,C$2:$C569)</f>
        <v>938</v>
      </c>
      <c r="G569">
        <f t="shared" si="34"/>
        <v>0.05</v>
      </c>
      <c r="H569">
        <f t="shared" si="35"/>
        <v>3.45</v>
      </c>
    </row>
    <row r="570" spans="1:8" x14ac:dyDescent="0.25">
      <c r="A570" s="1">
        <v>39407</v>
      </c>
      <c r="B570" t="s">
        <v>30</v>
      </c>
      <c r="C570">
        <v>99</v>
      </c>
      <c r="D570">
        <f t="shared" si="32"/>
        <v>2.09</v>
      </c>
      <c r="E570" s="8">
        <f t="shared" si="33"/>
        <v>206.91</v>
      </c>
      <c r="F570">
        <f>SUMIF(B$2:$B570,B570,C$2:$C570)</f>
        <v>1791</v>
      </c>
      <c r="G570">
        <f t="shared" si="34"/>
        <v>0.1</v>
      </c>
      <c r="H570">
        <f t="shared" si="35"/>
        <v>9.9</v>
      </c>
    </row>
    <row r="571" spans="1:8" x14ac:dyDescent="0.25">
      <c r="A571" s="1">
        <v>39407</v>
      </c>
      <c r="B571" t="s">
        <v>123</v>
      </c>
      <c r="C571">
        <v>57</v>
      </c>
      <c r="D571">
        <f t="shared" si="32"/>
        <v>2.09</v>
      </c>
      <c r="E571" s="8">
        <f t="shared" si="33"/>
        <v>119.13</v>
      </c>
      <c r="F571">
        <f>SUMIF(B$2:$B571,B571,C$2:$C571)</f>
        <v>289</v>
      </c>
      <c r="G571">
        <f t="shared" si="34"/>
        <v>0.05</v>
      </c>
      <c r="H571">
        <f t="shared" si="35"/>
        <v>2.85</v>
      </c>
    </row>
    <row r="572" spans="1:8" x14ac:dyDescent="0.25">
      <c r="A572" s="1">
        <v>39408</v>
      </c>
      <c r="B572" t="s">
        <v>6</v>
      </c>
      <c r="C572">
        <v>103</v>
      </c>
      <c r="D572">
        <f t="shared" si="32"/>
        <v>2.09</v>
      </c>
      <c r="E572" s="8">
        <f t="shared" si="33"/>
        <v>215.26999999999998</v>
      </c>
      <c r="F572">
        <f>SUMIF(B$2:$B572,B572,C$2:$C572)</f>
        <v>1162</v>
      </c>
      <c r="G572">
        <f t="shared" si="34"/>
        <v>0.1</v>
      </c>
      <c r="H572">
        <f t="shared" si="35"/>
        <v>10.3</v>
      </c>
    </row>
    <row r="573" spans="1:8" x14ac:dyDescent="0.25">
      <c r="A573" s="1">
        <v>39409</v>
      </c>
      <c r="B573" t="s">
        <v>124</v>
      </c>
      <c r="C573">
        <v>2</v>
      </c>
      <c r="D573">
        <f t="shared" si="32"/>
        <v>2.09</v>
      </c>
      <c r="E573" s="8">
        <f t="shared" si="33"/>
        <v>4.18</v>
      </c>
      <c r="F573">
        <f>SUMIF(B$2:$B573,B573,C$2:$C573)</f>
        <v>6</v>
      </c>
      <c r="G573">
        <f t="shared" si="34"/>
        <v>0</v>
      </c>
      <c r="H573">
        <f t="shared" si="35"/>
        <v>0</v>
      </c>
    </row>
    <row r="574" spans="1:8" x14ac:dyDescent="0.25">
      <c r="A574" s="1">
        <v>39412</v>
      </c>
      <c r="B574" t="s">
        <v>52</v>
      </c>
      <c r="C574">
        <v>88</v>
      </c>
      <c r="D574">
        <f t="shared" si="32"/>
        <v>2.09</v>
      </c>
      <c r="E574" s="8">
        <f t="shared" si="33"/>
        <v>183.92</v>
      </c>
      <c r="F574">
        <f>SUMIF(B$2:$B574,B574,C$2:$C574)</f>
        <v>1091</v>
      </c>
      <c r="G574">
        <f t="shared" si="34"/>
        <v>0.1</v>
      </c>
      <c r="H574">
        <f t="shared" si="35"/>
        <v>8.8000000000000007</v>
      </c>
    </row>
    <row r="575" spans="1:8" x14ac:dyDescent="0.25">
      <c r="A575" s="1">
        <v>39414</v>
      </c>
      <c r="B575" t="s">
        <v>37</v>
      </c>
      <c r="C575">
        <v>85</v>
      </c>
      <c r="D575">
        <f t="shared" si="32"/>
        <v>2.09</v>
      </c>
      <c r="E575" s="8">
        <f t="shared" si="33"/>
        <v>177.64999999999998</v>
      </c>
      <c r="F575">
        <f>SUMIF(B$2:$B575,B575,C$2:$C575)</f>
        <v>1388</v>
      </c>
      <c r="G575">
        <f t="shared" si="34"/>
        <v>0.1</v>
      </c>
      <c r="H575">
        <f t="shared" si="35"/>
        <v>8.5</v>
      </c>
    </row>
    <row r="576" spans="1:8" x14ac:dyDescent="0.25">
      <c r="A576" s="1">
        <v>39414</v>
      </c>
      <c r="B576" t="s">
        <v>7</v>
      </c>
      <c r="C576">
        <v>216</v>
      </c>
      <c r="D576">
        <f t="shared" si="32"/>
        <v>2.09</v>
      </c>
      <c r="E576" s="8">
        <f t="shared" si="33"/>
        <v>451.43999999999994</v>
      </c>
      <c r="F576">
        <f>SUMIF(B$2:$B576,B576,C$2:$C576)</f>
        <v>8521</v>
      </c>
      <c r="G576">
        <f t="shared" si="34"/>
        <v>0.1</v>
      </c>
      <c r="H576">
        <f t="shared" si="35"/>
        <v>21.6</v>
      </c>
    </row>
    <row r="577" spans="1:8" x14ac:dyDescent="0.25">
      <c r="A577" s="1">
        <v>39416</v>
      </c>
      <c r="B577" t="s">
        <v>7</v>
      </c>
      <c r="C577">
        <v>140</v>
      </c>
      <c r="D577">
        <f t="shared" si="32"/>
        <v>2.09</v>
      </c>
      <c r="E577" s="8">
        <f t="shared" si="33"/>
        <v>292.59999999999997</v>
      </c>
      <c r="F577">
        <f>SUMIF(B$2:$B577,B577,C$2:$C577)</f>
        <v>8661</v>
      </c>
      <c r="G577">
        <f t="shared" si="34"/>
        <v>0.1</v>
      </c>
      <c r="H577">
        <f t="shared" si="35"/>
        <v>14</v>
      </c>
    </row>
    <row r="578" spans="1:8" x14ac:dyDescent="0.25">
      <c r="A578" s="1">
        <v>39421</v>
      </c>
      <c r="B578" t="s">
        <v>50</v>
      </c>
      <c r="C578">
        <v>377</v>
      </c>
      <c r="D578">
        <f t="shared" ref="D578:D641" si="36">VLOOKUP(YEAR(A578),cennik,2)</f>
        <v>2.09</v>
      </c>
      <c r="E578" s="8">
        <f t="shared" ref="E578:E641" si="37">C578*D578</f>
        <v>787.93</v>
      </c>
      <c r="F578">
        <f>SUMIF(B$2:$B578,B578,C$2:$C578)</f>
        <v>6142</v>
      </c>
      <c r="G578">
        <f t="shared" si="34"/>
        <v>0.1</v>
      </c>
      <c r="H578">
        <f t="shared" si="35"/>
        <v>37.700000000000003</v>
      </c>
    </row>
    <row r="579" spans="1:8" x14ac:dyDescent="0.25">
      <c r="A579" s="1">
        <v>39423</v>
      </c>
      <c r="B579" t="s">
        <v>35</v>
      </c>
      <c r="C579">
        <v>89</v>
      </c>
      <c r="D579">
        <f t="shared" si="36"/>
        <v>2.09</v>
      </c>
      <c r="E579" s="8">
        <f t="shared" si="37"/>
        <v>186.01</v>
      </c>
      <c r="F579">
        <f>SUMIF(B$2:$B579,B579,C$2:$C579)</f>
        <v>867</v>
      </c>
      <c r="G579">
        <f t="shared" ref="G579:G642" si="38">VLOOKUP(F579,$N$2:$O$5,2)</f>
        <v>0.05</v>
      </c>
      <c r="H579">
        <f t="shared" ref="H579:H642" si="39">G579*C579</f>
        <v>4.45</v>
      </c>
    </row>
    <row r="580" spans="1:8" x14ac:dyDescent="0.25">
      <c r="A580" s="1">
        <v>39425</v>
      </c>
      <c r="B580" t="s">
        <v>12</v>
      </c>
      <c r="C580">
        <v>181</v>
      </c>
      <c r="D580">
        <f t="shared" si="36"/>
        <v>2.09</v>
      </c>
      <c r="E580" s="8">
        <f t="shared" si="37"/>
        <v>378.28999999999996</v>
      </c>
      <c r="F580">
        <f>SUMIF(B$2:$B580,B580,C$2:$C580)</f>
        <v>1988</v>
      </c>
      <c r="G580">
        <f t="shared" si="38"/>
        <v>0.1</v>
      </c>
      <c r="H580">
        <f t="shared" si="39"/>
        <v>18.100000000000001</v>
      </c>
    </row>
    <row r="581" spans="1:8" x14ac:dyDescent="0.25">
      <c r="A581" s="1">
        <v>39427</v>
      </c>
      <c r="B581" t="s">
        <v>69</v>
      </c>
      <c r="C581">
        <v>131</v>
      </c>
      <c r="D581">
        <f t="shared" si="36"/>
        <v>2.09</v>
      </c>
      <c r="E581" s="8">
        <f t="shared" si="37"/>
        <v>273.78999999999996</v>
      </c>
      <c r="F581">
        <f>SUMIF(B$2:$B581,B581,C$2:$C581)</f>
        <v>1069</v>
      </c>
      <c r="G581">
        <f t="shared" si="38"/>
        <v>0.1</v>
      </c>
      <c r="H581">
        <f t="shared" si="39"/>
        <v>13.100000000000001</v>
      </c>
    </row>
    <row r="582" spans="1:8" x14ac:dyDescent="0.25">
      <c r="A582" s="1">
        <v>39427</v>
      </c>
      <c r="B582" t="s">
        <v>80</v>
      </c>
      <c r="C582">
        <v>43</v>
      </c>
      <c r="D582">
        <f t="shared" si="36"/>
        <v>2.09</v>
      </c>
      <c r="E582" s="8">
        <f t="shared" si="37"/>
        <v>89.86999999999999</v>
      </c>
      <c r="F582">
        <f>SUMIF(B$2:$B582,B582,C$2:$C582)</f>
        <v>443</v>
      </c>
      <c r="G582">
        <f t="shared" si="38"/>
        <v>0.05</v>
      </c>
      <c r="H582">
        <f t="shared" si="39"/>
        <v>2.15</v>
      </c>
    </row>
    <row r="583" spans="1:8" x14ac:dyDescent="0.25">
      <c r="A583" s="1">
        <v>39428</v>
      </c>
      <c r="B583" t="s">
        <v>30</v>
      </c>
      <c r="C583">
        <v>166</v>
      </c>
      <c r="D583">
        <f t="shared" si="36"/>
        <v>2.09</v>
      </c>
      <c r="E583" s="8">
        <f t="shared" si="37"/>
        <v>346.94</v>
      </c>
      <c r="F583">
        <f>SUMIF(B$2:$B583,B583,C$2:$C583)</f>
        <v>1957</v>
      </c>
      <c r="G583">
        <f t="shared" si="38"/>
        <v>0.1</v>
      </c>
      <c r="H583">
        <f t="shared" si="39"/>
        <v>16.600000000000001</v>
      </c>
    </row>
    <row r="584" spans="1:8" x14ac:dyDescent="0.25">
      <c r="A584" s="1">
        <v>39428</v>
      </c>
      <c r="B584" t="s">
        <v>78</v>
      </c>
      <c r="C584">
        <v>192</v>
      </c>
      <c r="D584">
        <f t="shared" si="36"/>
        <v>2.09</v>
      </c>
      <c r="E584" s="8">
        <f t="shared" si="37"/>
        <v>401.28</v>
      </c>
      <c r="F584">
        <f>SUMIF(B$2:$B584,B584,C$2:$C584)</f>
        <v>776</v>
      </c>
      <c r="G584">
        <f t="shared" si="38"/>
        <v>0.05</v>
      </c>
      <c r="H584">
        <f t="shared" si="39"/>
        <v>9.6000000000000014</v>
      </c>
    </row>
    <row r="585" spans="1:8" x14ac:dyDescent="0.25">
      <c r="A585" s="1">
        <v>39430</v>
      </c>
      <c r="B585" t="s">
        <v>16</v>
      </c>
      <c r="C585">
        <v>7</v>
      </c>
      <c r="D585">
        <f t="shared" si="36"/>
        <v>2.09</v>
      </c>
      <c r="E585" s="8">
        <f t="shared" si="37"/>
        <v>14.629999999999999</v>
      </c>
      <c r="F585">
        <f>SUMIF(B$2:$B585,B585,C$2:$C585)</f>
        <v>21</v>
      </c>
      <c r="G585">
        <f t="shared" si="38"/>
        <v>0</v>
      </c>
      <c r="H585">
        <f t="shared" si="39"/>
        <v>0</v>
      </c>
    </row>
    <row r="586" spans="1:8" x14ac:dyDescent="0.25">
      <c r="A586" s="1">
        <v>39432</v>
      </c>
      <c r="B586" t="s">
        <v>53</v>
      </c>
      <c r="C586">
        <v>11</v>
      </c>
      <c r="D586">
        <f t="shared" si="36"/>
        <v>2.09</v>
      </c>
      <c r="E586" s="8">
        <f t="shared" si="37"/>
        <v>22.99</v>
      </c>
      <c r="F586">
        <f>SUMIF(B$2:$B586,B586,C$2:$C586)</f>
        <v>40</v>
      </c>
      <c r="G586">
        <f t="shared" si="38"/>
        <v>0</v>
      </c>
      <c r="H586">
        <f t="shared" si="39"/>
        <v>0</v>
      </c>
    </row>
    <row r="587" spans="1:8" x14ac:dyDescent="0.25">
      <c r="A587" s="1">
        <v>39432</v>
      </c>
      <c r="B587" t="s">
        <v>19</v>
      </c>
      <c r="C587">
        <v>146</v>
      </c>
      <c r="D587">
        <f t="shared" si="36"/>
        <v>2.09</v>
      </c>
      <c r="E587" s="8">
        <f t="shared" si="37"/>
        <v>305.14</v>
      </c>
      <c r="F587">
        <f>SUMIF(B$2:$B587,B587,C$2:$C587)</f>
        <v>1287</v>
      </c>
      <c r="G587">
        <f t="shared" si="38"/>
        <v>0.1</v>
      </c>
      <c r="H587">
        <f t="shared" si="39"/>
        <v>14.600000000000001</v>
      </c>
    </row>
    <row r="588" spans="1:8" x14ac:dyDescent="0.25">
      <c r="A588" s="1">
        <v>39433</v>
      </c>
      <c r="B588" t="s">
        <v>45</v>
      </c>
      <c r="C588">
        <v>138</v>
      </c>
      <c r="D588">
        <f t="shared" si="36"/>
        <v>2.09</v>
      </c>
      <c r="E588" s="8">
        <f t="shared" si="37"/>
        <v>288.41999999999996</v>
      </c>
      <c r="F588">
        <f>SUMIF(B$2:$B588,B588,C$2:$C588)</f>
        <v>6959</v>
      </c>
      <c r="G588">
        <f t="shared" si="38"/>
        <v>0.1</v>
      </c>
      <c r="H588">
        <f t="shared" si="39"/>
        <v>13.8</v>
      </c>
    </row>
    <row r="589" spans="1:8" x14ac:dyDescent="0.25">
      <c r="A589" s="1">
        <v>39434</v>
      </c>
      <c r="B589" t="s">
        <v>23</v>
      </c>
      <c r="C589">
        <v>138</v>
      </c>
      <c r="D589">
        <f t="shared" si="36"/>
        <v>2.09</v>
      </c>
      <c r="E589" s="8">
        <f t="shared" si="37"/>
        <v>288.41999999999996</v>
      </c>
      <c r="F589">
        <f>SUMIF(B$2:$B589,B589,C$2:$C589)</f>
        <v>1575</v>
      </c>
      <c r="G589">
        <f t="shared" si="38"/>
        <v>0.1</v>
      </c>
      <c r="H589">
        <f t="shared" si="39"/>
        <v>13.8</v>
      </c>
    </row>
    <row r="590" spans="1:8" x14ac:dyDescent="0.25">
      <c r="A590" s="1">
        <v>39434</v>
      </c>
      <c r="B590" t="s">
        <v>50</v>
      </c>
      <c r="C590">
        <v>482</v>
      </c>
      <c r="D590">
        <f t="shared" si="36"/>
        <v>2.09</v>
      </c>
      <c r="E590" s="8">
        <f t="shared" si="37"/>
        <v>1007.3799999999999</v>
      </c>
      <c r="F590">
        <f>SUMIF(B$2:$B590,B590,C$2:$C590)</f>
        <v>6624</v>
      </c>
      <c r="G590">
        <f t="shared" si="38"/>
        <v>0.1</v>
      </c>
      <c r="H590">
        <f t="shared" si="39"/>
        <v>48.2</v>
      </c>
    </row>
    <row r="591" spans="1:8" x14ac:dyDescent="0.25">
      <c r="A591" s="1">
        <v>39436</v>
      </c>
      <c r="B591" t="s">
        <v>50</v>
      </c>
      <c r="C591">
        <v>481</v>
      </c>
      <c r="D591">
        <f t="shared" si="36"/>
        <v>2.09</v>
      </c>
      <c r="E591" s="8">
        <f t="shared" si="37"/>
        <v>1005.29</v>
      </c>
      <c r="F591">
        <f>SUMIF(B$2:$B591,B591,C$2:$C591)</f>
        <v>7105</v>
      </c>
      <c r="G591">
        <f t="shared" si="38"/>
        <v>0.1</v>
      </c>
      <c r="H591">
        <f t="shared" si="39"/>
        <v>48.1</v>
      </c>
    </row>
    <row r="592" spans="1:8" x14ac:dyDescent="0.25">
      <c r="A592" s="1">
        <v>39438</v>
      </c>
      <c r="B592" t="s">
        <v>45</v>
      </c>
      <c r="C592">
        <v>258</v>
      </c>
      <c r="D592">
        <f t="shared" si="36"/>
        <v>2.09</v>
      </c>
      <c r="E592" s="8">
        <f t="shared" si="37"/>
        <v>539.21999999999991</v>
      </c>
      <c r="F592">
        <f>SUMIF(B$2:$B592,B592,C$2:$C592)</f>
        <v>7217</v>
      </c>
      <c r="G592">
        <f t="shared" si="38"/>
        <v>0.1</v>
      </c>
      <c r="H592">
        <f t="shared" si="39"/>
        <v>25.8</v>
      </c>
    </row>
    <row r="593" spans="1:8" x14ac:dyDescent="0.25">
      <c r="A593" s="1">
        <v>39440</v>
      </c>
      <c r="B593" t="s">
        <v>19</v>
      </c>
      <c r="C593">
        <v>100</v>
      </c>
      <c r="D593">
        <f t="shared" si="36"/>
        <v>2.09</v>
      </c>
      <c r="E593" s="8">
        <f t="shared" si="37"/>
        <v>209</v>
      </c>
      <c r="F593">
        <f>SUMIF(B$2:$B593,B593,C$2:$C593)</f>
        <v>1387</v>
      </c>
      <c r="G593">
        <f t="shared" si="38"/>
        <v>0.1</v>
      </c>
      <c r="H593">
        <f t="shared" si="39"/>
        <v>10</v>
      </c>
    </row>
    <row r="594" spans="1:8" x14ac:dyDescent="0.25">
      <c r="A594" s="1">
        <v>39440</v>
      </c>
      <c r="B594" t="s">
        <v>69</v>
      </c>
      <c r="C594">
        <v>86</v>
      </c>
      <c r="D594">
        <f t="shared" si="36"/>
        <v>2.09</v>
      </c>
      <c r="E594" s="8">
        <f t="shared" si="37"/>
        <v>179.73999999999998</v>
      </c>
      <c r="F594">
        <f>SUMIF(B$2:$B594,B594,C$2:$C594)</f>
        <v>1155</v>
      </c>
      <c r="G594">
        <f t="shared" si="38"/>
        <v>0.1</v>
      </c>
      <c r="H594">
        <f t="shared" si="39"/>
        <v>8.6</v>
      </c>
    </row>
    <row r="595" spans="1:8" x14ac:dyDescent="0.25">
      <c r="A595" s="1">
        <v>39443</v>
      </c>
      <c r="B595" t="s">
        <v>28</v>
      </c>
      <c r="C595">
        <v>165</v>
      </c>
      <c r="D595">
        <f t="shared" si="36"/>
        <v>2.09</v>
      </c>
      <c r="E595" s="8">
        <f t="shared" si="37"/>
        <v>344.84999999999997</v>
      </c>
      <c r="F595">
        <f>SUMIF(B$2:$B595,B595,C$2:$C595)</f>
        <v>1172</v>
      </c>
      <c r="G595">
        <f t="shared" si="38"/>
        <v>0.1</v>
      </c>
      <c r="H595">
        <f t="shared" si="39"/>
        <v>16.5</v>
      </c>
    </row>
    <row r="596" spans="1:8" x14ac:dyDescent="0.25">
      <c r="A596" s="1">
        <v>39444</v>
      </c>
      <c r="B596" t="s">
        <v>100</v>
      </c>
      <c r="C596">
        <v>4</v>
      </c>
      <c r="D596">
        <f t="shared" si="36"/>
        <v>2.09</v>
      </c>
      <c r="E596" s="8">
        <f t="shared" si="37"/>
        <v>8.36</v>
      </c>
      <c r="F596">
        <f>SUMIF(B$2:$B596,B596,C$2:$C596)</f>
        <v>48</v>
      </c>
      <c r="G596">
        <f t="shared" si="38"/>
        <v>0</v>
      </c>
      <c r="H596">
        <f t="shared" si="39"/>
        <v>0</v>
      </c>
    </row>
    <row r="597" spans="1:8" x14ac:dyDescent="0.25">
      <c r="A597" s="1">
        <v>39445</v>
      </c>
      <c r="B597" t="s">
        <v>23</v>
      </c>
      <c r="C597">
        <v>156</v>
      </c>
      <c r="D597">
        <f t="shared" si="36"/>
        <v>2.09</v>
      </c>
      <c r="E597" s="8">
        <f t="shared" si="37"/>
        <v>326.03999999999996</v>
      </c>
      <c r="F597">
        <f>SUMIF(B$2:$B597,B597,C$2:$C597)</f>
        <v>1731</v>
      </c>
      <c r="G597">
        <f t="shared" si="38"/>
        <v>0.1</v>
      </c>
      <c r="H597">
        <f t="shared" si="39"/>
        <v>15.600000000000001</v>
      </c>
    </row>
    <row r="598" spans="1:8" x14ac:dyDescent="0.25">
      <c r="A598" s="1">
        <v>39446</v>
      </c>
      <c r="B598" t="s">
        <v>45</v>
      </c>
      <c r="C598">
        <v>320</v>
      </c>
      <c r="D598">
        <f t="shared" si="36"/>
        <v>2.09</v>
      </c>
      <c r="E598" s="8">
        <f t="shared" si="37"/>
        <v>668.8</v>
      </c>
      <c r="F598">
        <f>SUMIF(B$2:$B598,B598,C$2:$C598)</f>
        <v>7537</v>
      </c>
      <c r="G598">
        <f t="shared" si="38"/>
        <v>0.1</v>
      </c>
      <c r="H598">
        <f t="shared" si="39"/>
        <v>32</v>
      </c>
    </row>
    <row r="599" spans="1:8" x14ac:dyDescent="0.25">
      <c r="A599" s="1">
        <v>39448</v>
      </c>
      <c r="B599" t="s">
        <v>15</v>
      </c>
      <c r="C599">
        <v>1</v>
      </c>
      <c r="D599">
        <f t="shared" si="36"/>
        <v>2.15</v>
      </c>
      <c r="E599" s="8">
        <f t="shared" si="37"/>
        <v>2.15</v>
      </c>
      <c r="F599">
        <f>SUMIF(B$2:$B599,B599,C$2:$C599)</f>
        <v>18</v>
      </c>
      <c r="G599">
        <f t="shared" si="38"/>
        <v>0</v>
      </c>
      <c r="H599">
        <f t="shared" si="39"/>
        <v>0</v>
      </c>
    </row>
    <row r="600" spans="1:8" x14ac:dyDescent="0.25">
      <c r="A600" s="1">
        <v>39448</v>
      </c>
      <c r="B600" t="s">
        <v>8</v>
      </c>
      <c r="C600">
        <v>81</v>
      </c>
      <c r="D600">
        <f t="shared" si="36"/>
        <v>2.15</v>
      </c>
      <c r="E600" s="8">
        <f t="shared" si="37"/>
        <v>174.15</v>
      </c>
      <c r="F600">
        <f>SUMIF(B$2:$B600,B600,C$2:$C600)</f>
        <v>912</v>
      </c>
      <c r="G600">
        <f t="shared" si="38"/>
        <v>0.05</v>
      </c>
      <c r="H600">
        <f t="shared" si="39"/>
        <v>4.05</v>
      </c>
    </row>
    <row r="601" spans="1:8" x14ac:dyDescent="0.25">
      <c r="A601" s="1">
        <v>39448</v>
      </c>
      <c r="B601" t="s">
        <v>50</v>
      </c>
      <c r="C601">
        <v>438</v>
      </c>
      <c r="D601">
        <f t="shared" si="36"/>
        <v>2.15</v>
      </c>
      <c r="E601" s="8">
        <f t="shared" si="37"/>
        <v>941.69999999999993</v>
      </c>
      <c r="F601">
        <f>SUMIF(B$2:$B601,B601,C$2:$C601)</f>
        <v>7543</v>
      </c>
      <c r="G601">
        <f t="shared" si="38"/>
        <v>0.1</v>
      </c>
      <c r="H601">
        <f t="shared" si="39"/>
        <v>43.800000000000004</v>
      </c>
    </row>
    <row r="602" spans="1:8" x14ac:dyDescent="0.25">
      <c r="A602" s="1">
        <v>39449</v>
      </c>
      <c r="B602" t="s">
        <v>38</v>
      </c>
      <c r="C602">
        <v>1</v>
      </c>
      <c r="D602">
        <f t="shared" si="36"/>
        <v>2.15</v>
      </c>
      <c r="E602" s="8">
        <f t="shared" si="37"/>
        <v>2.15</v>
      </c>
      <c r="F602">
        <f>SUMIF(B$2:$B602,B602,C$2:$C602)</f>
        <v>4</v>
      </c>
      <c r="G602">
        <f t="shared" si="38"/>
        <v>0</v>
      </c>
      <c r="H602">
        <f t="shared" si="39"/>
        <v>0</v>
      </c>
    </row>
    <row r="603" spans="1:8" x14ac:dyDescent="0.25">
      <c r="A603" s="1">
        <v>39453</v>
      </c>
      <c r="B603" t="s">
        <v>78</v>
      </c>
      <c r="C603">
        <v>173</v>
      </c>
      <c r="D603">
        <f t="shared" si="36"/>
        <v>2.15</v>
      </c>
      <c r="E603" s="8">
        <f t="shared" si="37"/>
        <v>371.95</v>
      </c>
      <c r="F603">
        <f>SUMIF(B$2:$B603,B603,C$2:$C603)</f>
        <v>949</v>
      </c>
      <c r="G603">
        <f t="shared" si="38"/>
        <v>0.05</v>
      </c>
      <c r="H603">
        <f t="shared" si="39"/>
        <v>8.65</v>
      </c>
    </row>
    <row r="604" spans="1:8" x14ac:dyDescent="0.25">
      <c r="A604" s="1">
        <v>39456</v>
      </c>
      <c r="B604" t="s">
        <v>24</v>
      </c>
      <c r="C604">
        <v>412</v>
      </c>
      <c r="D604">
        <f t="shared" si="36"/>
        <v>2.15</v>
      </c>
      <c r="E604" s="8">
        <f t="shared" si="37"/>
        <v>885.8</v>
      </c>
      <c r="F604">
        <f>SUMIF(B$2:$B604,B604,C$2:$C604)</f>
        <v>2643</v>
      </c>
      <c r="G604">
        <f t="shared" si="38"/>
        <v>0.1</v>
      </c>
      <c r="H604">
        <f t="shared" si="39"/>
        <v>41.2</v>
      </c>
    </row>
    <row r="605" spans="1:8" x14ac:dyDescent="0.25">
      <c r="A605" s="1">
        <v>39456</v>
      </c>
      <c r="B605" t="s">
        <v>151</v>
      </c>
      <c r="C605">
        <v>13</v>
      </c>
      <c r="D605">
        <f t="shared" si="36"/>
        <v>2.15</v>
      </c>
      <c r="E605" s="8">
        <f t="shared" si="37"/>
        <v>27.95</v>
      </c>
      <c r="F605">
        <f>SUMIF(B$2:$B605,B605,C$2:$C605)</f>
        <v>13</v>
      </c>
      <c r="G605">
        <f t="shared" si="38"/>
        <v>0</v>
      </c>
      <c r="H605">
        <f t="shared" si="39"/>
        <v>0</v>
      </c>
    </row>
    <row r="606" spans="1:8" x14ac:dyDescent="0.25">
      <c r="A606" s="1">
        <v>39457</v>
      </c>
      <c r="B606" t="s">
        <v>55</v>
      </c>
      <c r="C606">
        <v>130</v>
      </c>
      <c r="D606">
        <f t="shared" si="36"/>
        <v>2.15</v>
      </c>
      <c r="E606" s="8">
        <f t="shared" si="37"/>
        <v>279.5</v>
      </c>
      <c r="F606">
        <f>SUMIF(B$2:$B606,B606,C$2:$C606)</f>
        <v>1185</v>
      </c>
      <c r="G606">
        <f t="shared" si="38"/>
        <v>0.1</v>
      </c>
      <c r="H606">
        <f t="shared" si="39"/>
        <v>13</v>
      </c>
    </row>
    <row r="607" spans="1:8" x14ac:dyDescent="0.25">
      <c r="A607" s="1">
        <v>39459</v>
      </c>
      <c r="B607" t="s">
        <v>152</v>
      </c>
      <c r="C607">
        <v>4</v>
      </c>
      <c r="D607">
        <f t="shared" si="36"/>
        <v>2.15</v>
      </c>
      <c r="E607" s="8">
        <f t="shared" si="37"/>
        <v>8.6</v>
      </c>
      <c r="F607">
        <f>SUMIF(B$2:$B607,B607,C$2:$C607)</f>
        <v>4</v>
      </c>
      <c r="G607">
        <f t="shared" si="38"/>
        <v>0</v>
      </c>
      <c r="H607">
        <f t="shared" si="39"/>
        <v>0</v>
      </c>
    </row>
    <row r="608" spans="1:8" x14ac:dyDescent="0.25">
      <c r="A608" s="1">
        <v>39462</v>
      </c>
      <c r="B608" t="s">
        <v>55</v>
      </c>
      <c r="C608">
        <v>176</v>
      </c>
      <c r="D608">
        <f t="shared" si="36"/>
        <v>2.15</v>
      </c>
      <c r="E608" s="8">
        <f t="shared" si="37"/>
        <v>378.4</v>
      </c>
      <c r="F608">
        <f>SUMIF(B$2:$B608,B608,C$2:$C608)</f>
        <v>1361</v>
      </c>
      <c r="G608">
        <f t="shared" si="38"/>
        <v>0.1</v>
      </c>
      <c r="H608">
        <f t="shared" si="39"/>
        <v>17.600000000000001</v>
      </c>
    </row>
    <row r="609" spans="1:8" x14ac:dyDescent="0.25">
      <c r="A609" s="1">
        <v>39464</v>
      </c>
      <c r="B609" t="s">
        <v>89</v>
      </c>
      <c r="C609">
        <v>14</v>
      </c>
      <c r="D609">
        <f t="shared" si="36"/>
        <v>2.15</v>
      </c>
      <c r="E609" s="8">
        <f t="shared" si="37"/>
        <v>30.099999999999998</v>
      </c>
      <c r="F609">
        <f>SUMIF(B$2:$B609,B609,C$2:$C609)</f>
        <v>25</v>
      </c>
      <c r="G609">
        <f t="shared" si="38"/>
        <v>0</v>
      </c>
      <c r="H609">
        <f t="shared" si="39"/>
        <v>0</v>
      </c>
    </row>
    <row r="610" spans="1:8" x14ac:dyDescent="0.25">
      <c r="A610" s="1">
        <v>39465</v>
      </c>
      <c r="B610" t="s">
        <v>55</v>
      </c>
      <c r="C610">
        <v>97</v>
      </c>
      <c r="D610">
        <f t="shared" si="36"/>
        <v>2.15</v>
      </c>
      <c r="E610" s="8">
        <f t="shared" si="37"/>
        <v>208.54999999999998</v>
      </c>
      <c r="F610">
        <f>SUMIF(B$2:$B610,B610,C$2:$C610)</f>
        <v>1458</v>
      </c>
      <c r="G610">
        <f t="shared" si="38"/>
        <v>0.1</v>
      </c>
      <c r="H610">
        <f t="shared" si="39"/>
        <v>9.7000000000000011</v>
      </c>
    </row>
    <row r="611" spans="1:8" x14ac:dyDescent="0.25">
      <c r="A611" s="1">
        <v>39468</v>
      </c>
      <c r="B611" t="s">
        <v>61</v>
      </c>
      <c r="C611">
        <v>81</v>
      </c>
      <c r="D611">
        <f t="shared" si="36"/>
        <v>2.15</v>
      </c>
      <c r="E611" s="8">
        <f t="shared" si="37"/>
        <v>174.15</v>
      </c>
      <c r="F611">
        <f>SUMIF(B$2:$B611,B611,C$2:$C611)</f>
        <v>540</v>
      </c>
      <c r="G611">
        <f t="shared" si="38"/>
        <v>0.05</v>
      </c>
      <c r="H611">
        <f t="shared" si="39"/>
        <v>4.05</v>
      </c>
    </row>
    <row r="612" spans="1:8" x14ac:dyDescent="0.25">
      <c r="A612" s="1">
        <v>39469</v>
      </c>
      <c r="B612" t="s">
        <v>23</v>
      </c>
      <c r="C612">
        <v>179</v>
      </c>
      <c r="D612">
        <f t="shared" si="36"/>
        <v>2.15</v>
      </c>
      <c r="E612" s="8">
        <f t="shared" si="37"/>
        <v>384.84999999999997</v>
      </c>
      <c r="F612">
        <f>SUMIF(B$2:$B612,B612,C$2:$C612)</f>
        <v>1910</v>
      </c>
      <c r="G612">
        <f t="shared" si="38"/>
        <v>0.1</v>
      </c>
      <c r="H612">
        <f t="shared" si="39"/>
        <v>17.900000000000002</v>
      </c>
    </row>
    <row r="613" spans="1:8" x14ac:dyDescent="0.25">
      <c r="A613" s="1">
        <v>39470</v>
      </c>
      <c r="B613" t="s">
        <v>37</v>
      </c>
      <c r="C613">
        <v>132</v>
      </c>
      <c r="D613">
        <f t="shared" si="36"/>
        <v>2.15</v>
      </c>
      <c r="E613" s="8">
        <f t="shared" si="37"/>
        <v>283.8</v>
      </c>
      <c r="F613">
        <f>SUMIF(B$2:$B613,B613,C$2:$C613)</f>
        <v>1520</v>
      </c>
      <c r="G613">
        <f t="shared" si="38"/>
        <v>0.1</v>
      </c>
      <c r="H613">
        <f t="shared" si="39"/>
        <v>13.200000000000001</v>
      </c>
    </row>
    <row r="614" spans="1:8" x14ac:dyDescent="0.25">
      <c r="A614" s="1">
        <v>39470</v>
      </c>
      <c r="B614" t="s">
        <v>153</v>
      </c>
      <c r="C614">
        <v>5</v>
      </c>
      <c r="D614">
        <f t="shared" si="36"/>
        <v>2.15</v>
      </c>
      <c r="E614" s="8">
        <f t="shared" si="37"/>
        <v>10.75</v>
      </c>
      <c r="F614">
        <f>SUMIF(B$2:$B614,B614,C$2:$C614)</f>
        <v>5</v>
      </c>
      <c r="G614">
        <f t="shared" si="38"/>
        <v>0</v>
      </c>
      <c r="H614">
        <f t="shared" si="39"/>
        <v>0</v>
      </c>
    </row>
    <row r="615" spans="1:8" x14ac:dyDescent="0.25">
      <c r="A615" s="1">
        <v>39470</v>
      </c>
      <c r="B615" t="s">
        <v>18</v>
      </c>
      <c r="C615">
        <v>100</v>
      </c>
      <c r="D615">
        <f t="shared" si="36"/>
        <v>2.15</v>
      </c>
      <c r="E615" s="8">
        <f t="shared" si="37"/>
        <v>215</v>
      </c>
      <c r="F615">
        <f>SUMIF(B$2:$B615,B615,C$2:$C615)</f>
        <v>1951</v>
      </c>
      <c r="G615">
        <f t="shared" si="38"/>
        <v>0.1</v>
      </c>
      <c r="H615">
        <f t="shared" si="39"/>
        <v>10</v>
      </c>
    </row>
    <row r="616" spans="1:8" x14ac:dyDescent="0.25">
      <c r="A616" s="1">
        <v>39474</v>
      </c>
      <c r="B616" t="s">
        <v>154</v>
      </c>
      <c r="C616">
        <v>6</v>
      </c>
      <c r="D616">
        <f t="shared" si="36"/>
        <v>2.15</v>
      </c>
      <c r="E616" s="8">
        <f t="shared" si="37"/>
        <v>12.899999999999999</v>
      </c>
      <c r="F616">
        <f>SUMIF(B$2:$B616,B616,C$2:$C616)</f>
        <v>6</v>
      </c>
      <c r="G616">
        <f t="shared" si="38"/>
        <v>0</v>
      </c>
      <c r="H616">
        <f t="shared" si="39"/>
        <v>0</v>
      </c>
    </row>
    <row r="617" spans="1:8" x14ac:dyDescent="0.25">
      <c r="A617" s="1">
        <v>39481</v>
      </c>
      <c r="B617" t="s">
        <v>24</v>
      </c>
      <c r="C617">
        <v>171</v>
      </c>
      <c r="D617">
        <f t="shared" si="36"/>
        <v>2.15</v>
      </c>
      <c r="E617" s="8">
        <f t="shared" si="37"/>
        <v>367.65</v>
      </c>
      <c r="F617">
        <f>SUMIF(B$2:$B617,B617,C$2:$C617)</f>
        <v>2814</v>
      </c>
      <c r="G617">
        <f t="shared" si="38"/>
        <v>0.1</v>
      </c>
      <c r="H617">
        <f t="shared" si="39"/>
        <v>17.100000000000001</v>
      </c>
    </row>
    <row r="618" spans="1:8" x14ac:dyDescent="0.25">
      <c r="A618" s="1">
        <v>39483</v>
      </c>
      <c r="B618" t="s">
        <v>14</v>
      </c>
      <c r="C618">
        <v>333</v>
      </c>
      <c r="D618">
        <f t="shared" si="36"/>
        <v>2.15</v>
      </c>
      <c r="E618" s="8">
        <f t="shared" si="37"/>
        <v>715.94999999999993</v>
      </c>
      <c r="F618">
        <f>SUMIF(B$2:$B618,B618,C$2:$C618)</f>
        <v>6561</v>
      </c>
      <c r="G618">
        <f t="shared" si="38"/>
        <v>0.1</v>
      </c>
      <c r="H618">
        <f t="shared" si="39"/>
        <v>33.300000000000004</v>
      </c>
    </row>
    <row r="619" spans="1:8" x14ac:dyDescent="0.25">
      <c r="A619" s="1">
        <v>39484</v>
      </c>
      <c r="B619" t="s">
        <v>24</v>
      </c>
      <c r="C619">
        <v>365</v>
      </c>
      <c r="D619">
        <f t="shared" si="36"/>
        <v>2.15</v>
      </c>
      <c r="E619" s="8">
        <f t="shared" si="37"/>
        <v>784.75</v>
      </c>
      <c r="F619">
        <f>SUMIF(B$2:$B619,B619,C$2:$C619)</f>
        <v>3179</v>
      </c>
      <c r="G619">
        <f t="shared" si="38"/>
        <v>0.1</v>
      </c>
      <c r="H619">
        <f t="shared" si="39"/>
        <v>36.5</v>
      </c>
    </row>
    <row r="620" spans="1:8" x14ac:dyDescent="0.25">
      <c r="A620" s="1">
        <v>39484</v>
      </c>
      <c r="B620" t="s">
        <v>112</v>
      </c>
      <c r="C620">
        <v>16</v>
      </c>
      <c r="D620">
        <f t="shared" si="36"/>
        <v>2.15</v>
      </c>
      <c r="E620" s="8">
        <f t="shared" si="37"/>
        <v>34.4</v>
      </c>
      <c r="F620">
        <f>SUMIF(B$2:$B620,B620,C$2:$C620)</f>
        <v>42</v>
      </c>
      <c r="G620">
        <f t="shared" si="38"/>
        <v>0</v>
      </c>
      <c r="H620">
        <f t="shared" si="39"/>
        <v>0</v>
      </c>
    </row>
    <row r="621" spans="1:8" x14ac:dyDescent="0.25">
      <c r="A621" s="1">
        <v>39485</v>
      </c>
      <c r="B621" t="s">
        <v>5</v>
      </c>
      <c r="C621">
        <v>211</v>
      </c>
      <c r="D621">
        <f t="shared" si="36"/>
        <v>2.15</v>
      </c>
      <c r="E621" s="8">
        <f t="shared" si="37"/>
        <v>453.65</v>
      </c>
      <c r="F621">
        <f>SUMIF(B$2:$B621,B621,C$2:$C621)</f>
        <v>4451</v>
      </c>
      <c r="G621">
        <f t="shared" si="38"/>
        <v>0.1</v>
      </c>
      <c r="H621">
        <f t="shared" si="39"/>
        <v>21.1</v>
      </c>
    </row>
    <row r="622" spans="1:8" x14ac:dyDescent="0.25">
      <c r="A622" s="1">
        <v>39489</v>
      </c>
      <c r="B622" t="s">
        <v>45</v>
      </c>
      <c r="C622">
        <v>196</v>
      </c>
      <c r="D622">
        <f t="shared" si="36"/>
        <v>2.15</v>
      </c>
      <c r="E622" s="8">
        <f t="shared" si="37"/>
        <v>421.4</v>
      </c>
      <c r="F622">
        <f>SUMIF(B$2:$B622,B622,C$2:$C622)</f>
        <v>7733</v>
      </c>
      <c r="G622">
        <f t="shared" si="38"/>
        <v>0.1</v>
      </c>
      <c r="H622">
        <f t="shared" si="39"/>
        <v>19.600000000000001</v>
      </c>
    </row>
    <row r="623" spans="1:8" x14ac:dyDescent="0.25">
      <c r="A623" s="1">
        <v>39490</v>
      </c>
      <c r="B623" t="s">
        <v>155</v>
      </c>
      <c r="C623">
        <v>11</v>
      </c>
      <c r="D623">
        <f t="shared" si="36"/>
        <v>2.15</v>
      </c>
      <c r="E623" s="8">
        <f t="shared" si="37"/>
        <v>23.65</v>
      </c>
      <c r="F623">
        <f>SUMIF(B$2:$B623,B623,C$2:$C623)</f>
        <v>11</v>
      </c>
      <c r="G623">
        <f t="shared" si="38"/>
        <v>0</v>
      </c>
      <c r="H623">
        <f t="shared" si="39"/>
        <v>0</v>
      </c>
    </row>
    <row r="624" spans="1:8" x14ac:dyDescent="0.25">
      <c r="A624" s="1">
        <v>39491</v>
      </c>
      <c r="B624" t="s">
        <v>112</v>
      </c>
      <c r="C624">
        <v>17</v>
      </c>
      <c r="D624">
        <f t="shared" si="36"/>
        <v>2.15</v>
      </c>
      <c r="E624" s="8">
        <f t="shared" si="37"/>
        <v>36.549999999999997</v>
      </c>
      <c r="F624">
        <f>SUMIF(B$2:$B624,B624,C$2:$C624)</f>
        <v>59</v>
      </c>
      <c r="G624">
        <f t="shared" si="38"/>
        <v>0</v>
      </c>
      <c r="H624">
        <f t="shared" si="39"/>
        <v>0</v>
      </c>
    </row>
    <row r="625" spans="1:8" x14ac:dyDescent="0.25">
      <c r="A625" s="1">
        <v>39494</v>
      </c>
      <c r="B625" t="s">
        <v>66</v>
      </c>
      <c r="C625">
        <v>62</v>
      </c>
      <c r="D625">
        <f t="shared" si="36"/>
        <v>2.15</v>
      </c>
      <c r="E625" s="8">
        <f t="shared" si="37"/>
        <v>133.29999999999998</v>
      </c>
      <c r="F625">
        <f>SUMIF(B$2:$B625,B625,C$2:$C625)</f>
        <v>809</v>
      </c>
      <c r="G625">
        <f t="shared" si="38"/>
        <v>0.05</v>
      </c>
      <c r="H625">
        <f t="shared" si="39"/>
        <v>3.1</v>
      </c>
    </row>
    <row r="626" spans="1:8" x14ac:dyDescent="0.25">
      <c r="A626" s="1">
        <v>39494</v>
      </c>
      <c r="B626" t="s">
        <v>9</v>
      </c>
      <c r="C626">
        <v>103</v>
      </c>
      <c r="D626">
        <f t="shared" si="36"/>
        <v>2.15</v>
      </c>
      <c r="E626" s="8">
        <f t="shared" si="37"/>
        <v>221.45</v>
      </c>
      <c r="F626">
        <f>SUMIF(B$2:$B626,B626,C$2:$C626)</f>
        <v>8139</v>
      </c>
      <c r="G626">
        <f t="shared" si="38"/>
        <v>0.1</v>
      </c>
      <c r="H626">
        <f t="shared" si="39"/>
        <v>10.3</v>
      </c>
    </row>
    <row r="627" spans="1:8" x14ac:dyDescent="0.25">
      <c r="A627" s="1">
        <v>39494</v>
      </c>
      <c r="B627" t="s">
        <v>32</v>
      </c>
      <c r="C627">
        <v>9</v>
      </c>
      <c r="D627">
        <f t="shared" si="36"/>
        <v>2.15</v>
      </c>
      <c r="E627" s="8">
        <f t="shared" si="37"/>
        <v>19.349999999999998</v>
      </c>
      <c r="F627">
        <f>SUMIF(B$2:$B627,B627,C$2:$C627)</f>
        <v>16</v>
      </c>
      <c r="G627">
        <f t="shared" si="38"/>
        <v>0</v>
      </c>
      <c r="H627">
        <f t="shared" si="39"/>
        <v>0</v>
      </c>
    </row>
    <row r="628" spans="1:8" x14ac:dyDescent="0.25">
      <c r="A628" s="1">
        <v>39495</v>
      </c>
      <c r="B628" t="s">
        <v>156</v>
      </c>
      <c r="C628">
        <v>5</v>
      </c>
      <c r="D628">
        <f t="shared" si="36"/>
        <v>2.15</v>
      </c>
      <c r="E628" s="8">
        <f t="shared" si="37"/>
        <v>10.75</v>
      </c>
      <c r="F628">
        <f>SUMIF(B$2:$B628,B628,C$2:$C628)</f>
        <v>5</v>
      </c>
      <c r="G628">
        <f t="shared" si="38"/>
        <v>0</v>
      </c>
      <c r="H628">
        <f t="shared" si="39"/>
        <v>0</v>
      </c>
    </row>
    <row r="629" spans="1:8" x14ac:dyDescent="0.25">
      <c r="A629" s="1">
        <v>39495</v>
      </c>
      <c r="B629" t="s">
        <v>45</v>
      </c>
      <c r="C629">
        <v>452</v>
      </c>
      <c r="D629">
        <f t="shared" si="36"/>
        <v>2.15</v>
      </c>
      <c r="E629" s="8">
        <f t="shared" si="37"/>
        <v>971.8</v>
      </c>
      <c r="F629">
        <f>SUMIF(B$2:$B629,B629,C$2:$C629)</f>
        <v>8185</v>
      </c>
      <c r="G629">
        <f t="shared" si="38"/>
        <v>0.1</v>
      </c>
      <c r="H629">
        <f t="shared" si="39"/>
        <v>45.2</v>
      </c>
    </row>
    <row r="630" spans="1:8" x14ac:dyDescent="0.25">
      <c r="A630" s="1">
        <v>39496</v>
      </c>
      <c r="B630" t="s">
        <v>157</v>
      </c>
      <c r="C630">
        <v>2</v>
      </c>
      <c r="D630">
        <f t="shared" si="36"/>
        <v>2.15</v>
      </c>
      <c r="E630" s="8">
        <f t="shared" si="37"/>
        <v>4.3</v>
      </c>
      <c r="F630">
        <f>SUMIF(B$2:$B630,B630,C$2:$C630)</f>
        <v>2</v>
      </c>
      <c r="G630">
        <f t="shared" si="38"/>
        <v>0</v>
      </c>
      <c r="H630">
        <f t="shared" si="39"/>
        <v>0</v>
      </c>
    </row>
    <row r="631" spans="1:8" x14ac:dyDescent="0.25">
      <c r="A631" s="1">
        <v>39497</v>
      </c>
      <c r="B631" t="s">
        <v>50</v>
      </c>
      <c r="C631">
        <v>335</v>
      </c>
      <c r="D631">
        <f t="shared" si="36"/>
        <v>2.15</v>
      </c>
      <c r="E631" s="8">
        <f t="shared" si="37"/>
        <v>720.25</v>
      </c>
      <c r="F631">
        <f>SUMIF(B$2:$B631,B631,C$2:$C631)</f>
        <v>7878</v>
      </c>
      <c r="G631">
        <f t="shared" si="38"/>
        <v>0.1</v>
      </c>
      <c r="H631">
        <f t="shared" si="39"/>
        <v>33.5</v>
      </c>
    </row>
    <row r="632" spans="1:8" x14ac:dyDescent="0.25">
      <c r="A632" s="1">
        <v>39498</v>
      </c>
      <c r="B632" t="s">
        <v>158</v>
      </c>
      <c r="C632">
        <v>12</v>
      </c>
      <c r="D632">
        <f t="shared" si="36"/>
        <v>2.15</v>
      </c>
      <c r="E632" s="8">
        <f t="shared" si="37"/>
        <v>25.799999999999997</v>
      </c>
      <c r="F632">
        <f>SUMIF(B$2:$B632,B632,C$2:$C632)</f>
        <v>12</v>
      </c>
      <c r="G632">
        <f t="shared" si="38"/>
        <v>0</v>
      </c>
      <c r="H632">
        <f t="shared" si="39"/>
        <v>0</v>
      </c>
    </row>
    <row r="633" spans="1:8" x14ac:dyDescent="0.25">
      <c r="A633" s="1">
        <v>39499</v>
      </c>
      <c r="B633" t="s">
        <v>79</v>
      </c>
      <c r="C633">
        <v>12</v>
      </c>
      <c r="D633">
        <f t="shared" si="36"/>
        <v>2.15</v>
      </c>
      <c r="E633" s="8">
        <f t="shared" si="37"/>
        <v>25.799999999999997</v>
      </c>
      <c r="F633">
        <f>SUMIF(B$2:$B633,B633,C$2:$C633)</f>
        <v>35</v>
      </c>
      <c r="G633">
        <f t="shared" si="38"/>
        <v>0</v>
      </c>
      <c r="H633">
        <f t="shared" si="39"/>
        <v>0</v>
      </c>
    </row>
    <row r="634" spans="1:8" x14ac:dyDescent="0.25">
      <c r="A634" s="1">
        <v>39500</v>
      </c>
      <c r="B634" t="s">
        <v>159</v>
      </c>
      <c r="C634">
        <v>5</v>
      </c>
      <c r="D634">
        <f t="shared" si="36"/>
        <v>2.15</v>
      </c>
      <c r="E634" s="8">
        <f t="shared" si="37"/>
        <v>10.75</v>
      </c>
      <c r="F634">
        <f>SUMIF(B$2:$B634,B634,C$2:$C634)</f>
        <v>5</v>
      </c>
      <c r="G634">
        <f t="shared" si="38"/>
        <v>0</v>
      </c>
      <c r="H634">
        <f t="shared" si="39"/>
        <v>0</v>
      </c>
    </row>
    <row r="635" spans="1:8" x14ac:dyDescent="0.25">
      <c r="A635" s="1">
        <v>39500</v>
      </c>
      <c r="B635" t="s">
        <v>160</v>
      </c>
      <c r="C635">
        <v>2</v>
      </c>
      <c r="D635">
        <f t="shared" si="36"/>
        <v>2.15</v>
      </c>
      <c r="E635" s="8">
        <f t="shared" si="37"/>
        <v>4.3</v>
      </c>
      <c r="F635">
        <f>SUMIF(B$2:$B635,B635,C$2:$C635)</f>
        <v>2</v>
      </c>
      <c r="G635">
        <f t="shared" si="38"/>
        <v>0</v>
      </c>
      <c r="H635">
        <f t="shared" si="39"/>
        <v>0</v>
      </c>
    </row>
    <row r="636" spans="1:8" x14ac:dyDescent="0.25">
      <c r="A636" s="1">
        <v>39501</v>
      </c>
      <c r="B636" t="s">
        <v>161</v>
      </c>
      <c r="C636">
        <v>10</v>
      </c>
      <c r="D636">
        <f t="shared" si="36"/>
        <v>2.15</v>
      </c>
      <c r="E636" s="8">
        <f t="shared" si="37"/>
        <v>21.5</v>
      </c>
      <c r="F636">
        <f>SUMIF(B$2:$B636,B636,C$2:$C636)</f>
        <v>10</v>
      </c>
      <c r="G636">
        <f t="shared" si="38"/>
        <v>0</v>
      </c>
      <c r="H636">
        <f t="shared" si="39"/>
        <v>0</v>
      </c>
    </row>
    <row r="637" spans="1:8" x14ac:dyDescent="0.25">
      <c r="A637" s="1">
        <v>39503</v>
      </c>
      <c r="B637" t="s">
        <v>45</v>
      </c>
      <c r="C637">
        <v>308</v>
      </c>
      <c r="D637">
        <f t="shared" si="36"/>
        <v>2.15</v>
      </c>
      <c r="E637" s="8">
        <f t="shared" si="37"/>
        <v>662.19999999999993</v>
      </c>
      <c r="F637">
        <f>SUMIF(B$2:$B637,B637,C$2:$C637)</f>
        <v>8493</v>
      </c>
      <c r="G637">
        <f t="shared" si="38"/>
        <v>0.1</v>
      </c>
      <c r="H637">
        <f t="shared" si="39"/>
        <v>30.8</v>
      </c>
    </row>
    <row r="638" spans="1:8" x14ac:dyDescent="0.25">
      <c r="A638" s="1">
        <v>39505</v>
      </c>
      <c r="B638" t="s">
        <v>119</v>
      </c>
      <c r="C638">
        <v>5</v>
      </c>
      <c r="D638">
        <f t="shared" si="36"/>
        <v>2.15</v>
      </c>
      <c r="E638" s="8">
        <f t="shared" si="37"/>
        <v>10.75</v>
      </c>
      <c r="F638">
        <f>SUMIF(B$2:$B638,B638,C$2:$C638)</f>
        <v>25</v>
      </c>
      <c r="G638">
        <f t="shared" si="38"/>
        <v>0</v>
      </c>
      <c r="H638">
        <f t="shared" si="39"/>
        <v>0</v>
      </c>
    </row>
    <row r="639" spans="1:8" x14ac:dyDescent="0.25">
      <c r="A639" s="1">
        <v>39505</v>
      </c>
      <c r="B639" t="s">
        <v>14</v>
      </c>
      <c r="C639">
        <v>446</v>
      </c>
      <c r="D639">
        <f t="shared" si="36"/>
        <v>2.15</v>
      </c>
      <c r="E639" s="8">
        <f t="shared" si="37"/>
        <v>958.9</v>
      </c>
      <c r="F639">
        <f>SUMIF(B$2:$B639,B639,C$2:$C639)</f>
        <v>7007</v>
      </c>
      <c r="G639">
        <f t="shared" si="38"/>
        <v>0.1</v>
      </c>
      <c r="H639">
        <f t="shared" si="39"/>
        <v>44.6</v>
      </c>
    </row>
    <row r="640" spans="1:8" x14ac:dyDescent="0.25">
      <c r="A640" s="1">
        <v>39506</v>
      </c>
      <c r="B640" t="s">
        <v>7</v>
      </c>
      <c r="C640">
        <v>281</v>
      </c>
      <c r="D640">
        <f t="shared" si="36"/>
        <v>2.15</v>
      </c>
      <c r="E640" s="8">
        <f t="shared" si="37"/>
        <v>604.15</v>
      </c>
      <c r="F640">
        <f>SUMIF(B$2:$B640,B640,C$2:$C640)</f>
        <v>8942</v>
      </c>
      <c r="G640">
        <f t="shared" si="38"/>
        <v>0.1</v>
      </c>
      <c r="H640">
        <f t="shared" si="39"/>
        <v>28.1</v>
      </c>
    </row>
    <row r="641" spans="1:8" x14ac:dyDescent="0.25">
      <c r="A641" s="1">
        <v>39510</v>
      </c>
      <c r="B641" t="s">
        <v>11</v>
      </c>
      <c r="C641">
        <v>6</v>
      </c>
      <c r="D641">
        <f t="shared" si="36"/>
        <v>2.15</v>
      </c>
      <c r="E641" s="8">
        <f t="shared" si="37"/>
        <v>12.899999999999999</v>
      </c>
      <c r="F641">
        <f>SUMIF(B$2:$B641,B641,C$2:$C641)</f>
        <v>17</v>
      </c>
      <c r="G641">
        <f t="shared" si="38"/>
        <v>0</v>
      </c>
      <c r="H641">
        <f t="shared" si="39"/>
        <v>0</v>
      </c>
    </row>
    <row r="642" spans="1:8" x14ac:dyDescent="0.25">
      <c r="A642" s="1">
        <v>39511</v>
      </c>
      <c r="B642" t="s">
        <v>7</v>
      </c>
      <c r="C642">
        <v>409</v>
      </c>
      <c r="D642">
        <f t="shared" ref="D642:D705" si="40">VLOOKUP(YEAR(A642),cennik,2)</f>
        <v>2.15</v>
      </c>
      <c r="E642" s="8">
        <f t="shared" ref="E642:E705" si="41">C642*D642</f>
        <v>879.34999999999991</v>
      </c>
      <c r="F642">
        <f>SUMIF(B$2:$B642,B642,C$2:$C642)</f>
        <v>9351</v>
      </c>
      <c r="G642">
        <f t="shared" si="38"/>
        <v>0.1</v>
      </c>
      <c r="H642">
        <f t="shared" si="39"/>
        <v>40.900000000000006</v>
      </c>
    </row>
    <row r="643" spans="1:8" x14ac:dyDescent="0.25">
      <c r="A643" s="1">
        <v>39511</v>
      </c>
      <c r="B643" t="s">
        <v>66</v>
      </c>
      <c r="C643">
        <v>191</v>
      </c>
      <c r="D643">
        <f t="shared" si="40"/>
        <v>2.15</v>
      </c>
      <c r="E643" s="8">
        <f t="shared" si="41"/>
        <v>410.65</v>
      </c>
      <c r="F643">
        <f>SUMIF(B$2:$B643,B643,C$2:$C643)</f>
        <v>1000</v>
      </c>
      <c r="G643">
        <f t="shared" ref="G643:G706" si="42">VLOOKUP(F643,$N$2:$O$5,2)</f>
        <v>0.1</v>
      </c>
      <c r="H643">
        <f t="shared" ref="H643:H706" si="43">G643*C643</f>
        <v>19.100000000000001</v>
      </c>
    </row>
    <row r="644" spans="1:8" x14ac:dyDescent="0.25">
      <c r="A644" s="1">
        <v>39512</v>
      </c>
      <c r="B644" t="s">
        <v>50</v>
      </c>
      <c r="C644">
        <v>404</v>
      </c>
      <c r="D644">
        <f t="shared" si="40"/>
        <v>2.15</v>
      </c>
      <c r="E644" s="8">
        <f t="shared" si="41"/>
        <v>868.59999999999991</v>
      </c>
      <c r="F644">
        <f>SUMIF(B$2:$B644,B644,C$2:$C644)</f>
        <v>8282</v>
      </c>
      <c r="G644">
        <f t="shared" si="42"/>
        <v>0.1</v>
      </c>
      <c r="H644">
        <f t="shared" si="43"/>
        <v>40.400000000000006</v>
      </c>
    </row>
    <row r="645" spans="1:8" x14ac:dyDescent="0.25">
      <c r="A645" s="1">
        <v>39512</v>
      </c>
      <c r="B645" t="s">
        <v>28</v>
      </c>
      <c r="C645">
        <v>135</v>
      </c>
      <c r="D645">
        <f t="shared" si="40"/>
        <v>2.15</v>
      </c>
      <c r="E645" s="8">
        <f t="shared" si="41"/>
        <v>290.25</v>
      </c>
      <c r="F645">
        <f>SUMIF(B$2:$B645,B645,C$2:$C645)</f>
        <v>1307</v>
      </c>
      <c r="G645">
        <f t="shared" si="42"/>
        <v>0.1</v>
      </c>
      <c r="H645">
        <f t="shared" si="43"/>
        <v>13.5</v>
      </c>
    </row>
    <row r="646" spans="1:8" x14ac:dyDescent="0.25">
      <c r="A646" s="1">
        <v>39512</v>
      </c>
      <c r="B646" t="s">
        <v>27</v>
      </c>
      <c r="C646">
        <v>20</v>
      </c>
      <c r="D646">
        <f t="shared" si="40"/>
        <v>2.15</v>
      </c>
      <c r="E646" s="8">
        <f t="shared" si="41"/>
        <v>43</v>
      </c>
      <c r="F646">
        <f>SUMIF(B$2:$B646,B646,C$2:$C646)</f>
        <v>48</v>
      </c>
      <c r="G646">
        <f t="shared" si="42"/>
        <v>0</v>
      </c>
      <c r="H646">
        <f t="shared" si="43"/>
        <v>0</v>
      </c>
    </row>
    <row r="647" spans="1:8" x14ac:dyDescent="0.25">
      <c r="A647" s="1">
        <v>39514</v>
      </c>
      <c r="B647" t="s">
        <v>58</v>
      </c>
      <c r="C647">
        <v>54</v>
      </c>
      <c r="D647">
        <f t="shared" si="40"/>
        <v>2.15</v>
      </c>
      <c r="E647" s="8">
        <f t="shared" si="41"/>
        <v>116.1</v>
      </c>
      <c r="F647">
        <f>SUMIF(B$2:$B647,B647,C$2:$C647)</f>
        <v>420</v>
      </c>
      <c r="G647">
        <f t="shared" si="42"/>
        <v>0.05</v>
      </c>
      <c r="H647">
        <f t="shared" si="43"/>
        <v>2.7</v>
      </c>
    </row>
    <row r="648" spans="1:8" x14ac:dyDescent="0.25">
      <c r="A648" s="1">
        <v>39514</v>
      </c>
      <c r="B648" t="s">
        <v>52</v>
      </c>
      <c r="C648">
        <v>129</v>
      </c>
      <c r="D648">
        <f t="shared" si="40"/>
        <v>2.15</v>
      </c>
      <c r="E648" s="8">
        <f t="shared" si="41"/>
        <v>277.34999999999997</v>
      </c>
      <c r="F648">
        <f>SUMIF(B$2:$B648,B648,C$2:$C648)</f>
        <v>1220</v>
      </c>
      <c r="G648">
        <f t="shared" si="42"/>
        <v>0.1</v>
      </c>
      <c r="H648">
        <f t="shared" si="43"/>
        <v>12.9</v>
      </c>
    </row>
    <row r="649" spans="1:8" x14ac:dyDescent="0.25">
      <c r="A649" s="1">
        <v>39517</v>
      </c>
      <c r="B649" t="s">
        <v>162</v>
      </c>
      <c r="C649">
        <v>11</v>
      </c>
      <c r="D649">
        <f t="shared" si="40"/>
        <v>2.15</v>
      </c>
      <c r="E649" s="8">
        <f t="shared" si="41"/>
        <v>23.65</v>
      </c>
      <c r="F649">
        <f>SUMIF(B$2:$B649,B649,C$2:$C649)</f>
        <v>11</v>
      </c>
      <c r="G649">
        <f t="shared" si="42"/>
        <v>0</v>
      </c>
      <c r="H649">
        <f t="shared" si="43"/>
        <v>0</v>
      </c>
    </row>
    <row r="650" spans="1:8" x14ac:dyDescent="0.25">
      <c r="A650" s="1">
        <v>39518</v>
      </c>
      <c r="B650" t="s">
        <v>22</v>
      </c>
      <c r="C650">
        <v>383</v>
      </c>
      <c r="D650">
        <f t="shared" si="40"/>
        <v>2.15</v>
      </c>
      <c r="E650" s="8">
        <f t="shared" si="41"/>
        <v>823.44999999999993</v>
      </c>
      <c r="F650">
        <f>SUMIF(B$2:$B650,B650,C$2:$C650)</f>
        <v>6720</v>
      </c>
      <c r="G650">
        <f t="shared" si="42"/>
        <v>0.1</v>
      </c>
      <c r="H650">
        <f t="shared" si="43"/>
        <v>38.300000000000004</v>
      </c>
    </row>
    <row r="651" spans="1:8" x14ac:dyDescent="0.25">
      <c r="A651" s="1">
        <v>39519</v>
      </c>
      <c r="B651" t="s">
        <v>10</v>
      </c>
      <c r="C651">
        <v>46</v>
      </c>
      <c r="D651">
        <f t="shared" si="40"/>
        <v>2.15</v>
      </c>
      <c r="E651" s="8">
        <f t="shared" si="41"/>
        <v>98.899999999999991</v>
      </c>
      <c r="F651">
        <f>SUMIF(B$2:$B651,B651,C$2:$C651)</f>
        <v>1357</v>
      </c>
      <c r="G651">
        <f t="shared" si="42"/>
        <v>0.1</v>
      </c>
      <c r="H651">
        <f t="shared" si="43"/>
        <v>4.6000000000000005</v>
      </c>
    </row>
    <row r="652" spans="1:8" x14ac:dyDescent="0.25">
      <c r="A652" s="1">
        <v>39520</v>
      </c>
      <c r="B652" t="s">
        <v>131</v>
      </c>
      <c r="C652">
        <v>61</v>
      </c>
      <c r="D652">
        <f t="shared" si="40"/>
        <v>2.15</v>
      </c>
      <c r="E652" s="8">
        <f t="shared" si="41"/>
        <v>131.15</v>
      </c>
      <c r="F652">
        <f>SUMIF(B$2:$B652,B652,C$2:$C652)</f>
        <v>342</v>
      </c>
      <c r="G652">
        <f t="shared" si="42"/>
        <v>0.05</v>
      </c>
      <c r="H652">
        <f t="shared" si="43"/>
        <v>3.0500000000000003</v>
      </c>
    </row>
    <row r="653" spans="1:8" x14ac:dyDescent="0.25">
      <c r="A653" s="1">
        <v>39522</v>
      </c>
      <c r="B653" t="s">
        <v>28</v>
      </c>
      <c r="C653">
        <v>166</v>
      </c>
      <c r="D653">
        <f t="shared" si="40"/>
        <v>2.15</v>
      </c>
      <c r="E653" s="8">
        <f t="shared" si="41"/>
        <v>356.9</v>
      </c>
      <c r="F653">
        <f>SUMIF(B$2:$B653,B653,C$2:$C653)</f>
        <v>1473</v>
      </c>
      <c r="G653">
        <f t="shared" si="42"/>
        <v>0.1</v>
      </c>
      <c r="H653">
        <f t="shared" si="43"/>
        <v>16.600000000000001</v>
      </c>
    </row>
    <row r="654" spans="1:8" x14ac:dyDescent="0.25">
      <c r="A654" s="1">
        <v>39523</v>
      </c>
      <c r="B654" t="s">
        <v>69</v>
      </c>
      <c r="C654">
        <v>91</v>
      </c>
      <c r="D654">
        <f t="shared" si="40"/>
        <v>2.15</v>
      </c>
      <c r="E654" s="8">
        <f t="shared" si="41"/>
        <v>195.65</v>
      </c>
      <c r="F654">
        <f>SUMIF(B$2:$B654,B654,C$2:$C654)</f>
        <v>1246</v>
      </c>
      <c r="G654">
        <f t="shared" si="42"/>
        <v>0.1</v>
      </c>
      <c r="H654">
        <f t="shared" si="43"/>
        <v>9.1</v>
      </c>
    </row>
    <row r="655" spans="1:8" x14ac:dyDescent="0.25">
      <c r="A655" s="1">
        <v>39524</v>
      </c>
      <c r="B655" t="s">
        <v>163</v>
      </c>
      <c r="C655">
        <v>10</v>
      </c>
      <c r="D655">
        <f t="shared" si="40"/>
        <v>2.15</v>
      </c>
      <c r="E655" s="8">
        <f t="shared" si="41"/>
        <v>21.5</v>
      </c>
      <c r="F655">
        <f>SUMIF(B$2:$B655,B655,C$2:$C655)</f>
        <v>10</v>
      </c>
      <c r="G655">
        <f t="shared" si="42"/>
        <v>0</v>
      </c>
      <c r="H655">
        <f t="shared" si="43"/>
        <v>0</v>
      </c>
    </row>
    <row r="656" spans="1:8" x14ac:dyDescent="0.25">
      <c r="A656" s="1">
        <v>39526</v>
      </c>
      <c r="B656" t="s">
        <v>164</v>
      </c>
      <c r="C656">
        <v>19</v>
      </c>
      <c r="D656">
        <f t="shared" si="40"/>
        <v>2.15</v>
      </c>
      <c r="E656" s="8">
        <f t="shared" si="41"/>
        <v>40.85</v>
      </c>
      <c r="F656">
        <f>SUMIF(B$2:$B656,B656,C$2:$C656)</f>
        <v>19</v>
      </c>
      <c r="G656">
        <f t="shared" si="42"/>
        <v>0</v>
      </c>
      <c r="H656">
        <f t="shared" si="43"/>
        <v>0</v>
      </c>
    </row>
    <row r="657" spans="1:8" x14ac:dyDescent="0.25">
      <c r="A657" s="1">
        <v>39526</v>
      </c>
      <c r="B657" t="s">
        <v>165</v>
      </c>
      <c r="C657">
        <v>2</v>
      </c>
      <c r="D657">
        <f t="shared" si="40"/>
        <v>2.15</v>
      </c>
      <c r="E657" s="8">
        <f t="shared" si="41"/>
        <v>4.3</v>
      </c>
      <c r="F657">
        <f>SUMIF(B$2:$B657,B657,C$2:$C657)</f>
        <v>2</v>
      </c>
      <c r="G657">
        <f t="shared" si="42"/>
        <v>0</v>
      </c>
      <c r="H657">
        <f t="shared" si="43"/>
        <v>0</v>
      </c>
    </row>
    <row r="658" spans="1:8" x14ac:dyDescent="0.25">
      <c r="A658" s="1">
        <v>39527</v>
      </c>
      <c r="B658" t="s">
        <v>35</v>
      </c>
      <c r="C658">
        <v>125</v>
      </c>
      <c r="D658">
        <f t="shared" si="40"/>
        <v>2.15</v>
      </c>
      <c r="E658" s="8">
        <f t="shared" si="41"/>
        <v>268.75</v>
      </c>
      <c r="F658">
        <f>SUMIF(B$2:$B658,B658,C$2:$C658)</f>
        <v>992</v>
      </c>
      <c r="G658">
        <f t="shared" si="42"/>
        <v>0.05</v>
      </c>
      <c r="H658">
        <f t="shared" si="43"/>
        <v>6.25</v>
      </c>
    </row>
    <row r="659" spans="1:8" x14ac:dyDescent="0.25">
      <c r="A659" s="1">
        <v>39527</v>
      </c>
      <c r="B659" t="s">
        <v>22</v>
      </c>
      <c r="C659">
        <v>248</v>
      </c>
      <c r="D659">
        <f t="shared" si="40"/>
        <v>2.15</v>
      </c>
      <c r="E659" s="8">
        <f t="shared" si="41"/>
        <v>533.19999999999993</v>
      </c>
      <c r="F659">
        <f>SUMIF(B$2:$B659,B659,C$2:$C659)</f>
        <v>6968</v>
      </c>
      <c r="G659">
        <f t="shared" si="42"/>
        <v>0.1</v>
      </c>
      <c r="H659">
        <f t="shared" si="43"/>
        <v>24.8</v>
      </c>
    </row>
    <row r="660" spans="1:8" x14ac:dyDescent="0.25">
      <c r="A660" s="1">
        <v>39527</v>
      </c>
      <c r="B660" t="s">
        <v>102</v>
      </c>
      <c r="C660">
        <v>298</v>
      </c>
      <c r="D660">
        <f t="shared" si="40"/>
        <v>2.15</v>
      </c>
      <c r="E660" s="8">
        <f t="shared" si="41"/>
        <v>640.69999999999993</v>
      </c>
      <c r="F660">
        <f>SUMIF(B$2:$B660,B660,C$2:$C660)</f>
        <v>1437</v>
      </c>
      <c r="G660">
        <f t="shared" si="42"/>
        <v>0.1</v>
      </c>
      <c r="H660">
        <f t="shared" si="43"/>
        <v>29.8</v>
      </c>
    </row>
    <row r="661" spans="1:8" x14ac:dyDescent="0.25">
      <c r="A661" s="1">
        <v>39528</v>
      </c>
      <c r="B661" t="s">
        <v>22</v>
      </c>
      <c r="C661">
        <v>406</v>
      </c>
      <c r="D661">
        <f t="shared" si="40"/>
        <v>2.15</v>
      </c>
      <c r="E661" s="8">
        <f t="shared" si="41"/>
        <v>872.9</v>
      </c>
      <c r="F661">
        <f>SUMIF(B$2:$B661,B661,C$2:$C661)</f>
        <v>7374</v>
      </c>
      <c r="G661">
        <f t="shared" si="42"/>
        <v>0.1</v>
      </c>
      <c r="H661">
        <f t="shared" si="43"/>
        <v>40.6</v>
      </c>
    </row>
    <row r="662" spans="1:8" x14ac:dyDescent="0.25">
      <c r="A662" s="1">
        <v>39529</v>
      </c>
      <c r="B662" t="s">
        <v>19</v>
      </c>
      <c r="C662">
        <v>46</v>
      </c>
      <c r="D662">
        <f t="shared" si="40"/>
        <v>2.15</v>
      </c>
      <c r="E662" s="8">
        <f t="shared" si="41"/>
        <v>98.899999999999991</v>
      </c>
      <c r="F662">
        <f>SUMIF(B$2:$B662,B662,C$2:$C662)</f>
        <v>1433</v>
      </c>
      <c r="G662">
        <f t="shared" si="42"/>
        <v>0.1</v>
      </c>
      <c r="H662">
        <f t="shared" si="43"/>
        <v>4.6000000000000005</v>
      </c>
    </row>
    <row r="663" spans="1:8" x14ac:dyDescent="0.25">
      <c r="A663" s="1">
        <v>39530</v>
      </c>
      <c r="B663" t="s">
        <v>69</v>
      </c>
      <c r="C663">
        <v>106</v>
      </c>
      <c r="D663">
        <f t="shared" si="40"/>
        <v>2.15</v>
      </c>
      <c r="E663" s="8">
        <f t="shared" si="41"/>
        <v>227.89999999999998</v>
      </c>
      <c r="F663">
        <f>SUMIF(B$2:$B663,B663,C$2:$C663)</f>
        <v>1352</v>
      </c>
      <c r="G663">
        <f t="shared" si="42"/>
        <v>0.1</v>
      </c>
      <c r="H663">
        <f t="shared" si="43"/>
        <v>10.600000000000001</v>
      </c>
    </row>
    <row r="664" spans="1:8" x14ac:dyDescent="0.25">
      <c r="A664" s="1">
        <v>39532</v>
      </c>
      <c r="B664" t="s">
        <v>9</v>
      </c>
      <c r="C664">
        <v>121</v>
      </c>
      <c r="D664">
        <f t="shared" si="40"/>
        <v>2.15</v>
      </c>
      <c r="E664" s="8">
        <f t="shared" si="41"/>
        <v>260.14999999999998</v>
      </c>
      <c r="F664">
        <f>SUMIF(B$2:$B664,B664,C$2:$C664)</f>
        <v>8260</v>
      </c>
      <c r="G664">
        <f t="shared" si="42"/>
        <v>0.1</v>
      </c>
      <c r="H664">
        <f t="shared" si="43"/>
        <v>12.100000000000001</v>
      </c>
    </row>
    <row r="665" spans="1:8" x14ac:dyDescent="0.25">
      <c r="A665" s="1">
        <v>39536</v>
      </c>
      <c r="B665" t="s">
        <v>45</v>
      </c>
      <c r="C665">
        <v>170</v>
      </c>
      <c r="D665">
        <f t="shared" si="40"/>
        <v>2.15</v>
      </c>
      <c r="E665" s="8">
        <f t="shared" si="41"/>
        <v>365.5</v>
      </c>
      <c r="F665">
        <f>SUMIF(B$2:$B665,B665,C$2:$C665)</f>
        <v>8663</v>
      </c>
      <c r="G665">
        <f t="shared" si="42"/>
        <v>0.1</v>
      </c>
      <c r="H665">
        <f t="shared" si="43"/>
        <v>17</v>
      </c>
    </row>
    <row r="666" spans="1:8" x14ac:dyDescent="0.25">
      <c r="A666" s="1">
        <v>39536</v>
      </c>
      <c r="B666" t="s">
        <v>14</v>
      </c>
      <c r="C666">
        <v>431</v>
      </c>
      <c r="D666">
        <f t="shared" si="40"/>
        <v>2.15</v>
      </c>
      <c r="E666" s="8">
        <f t="shared" si="41"/>
        <v>926.65</v>
      </c>
      <c r="F666">
        <f>SUMIF(B$2:$B666,B666,C$2:$C666)</f>
        <v>7438</v>
      </c>
      <c r="G666">
        <f t="shared" si="42"/>
        <v>0.1</v>
      </c>
      <c r="H666">
        <f t="shared" si="43"/>
        <v>43.1</v>
      </c>
    </row>
    <row r="667" spans="1:8" x14ac:dyDescent="0.25">
      <c r="A667" s="1">
        <v>39537</v>
      </c>
      <c r="B667" t="s">
        <v>50</v>
      </c>
      <c r="C667">
        <v>483</v>
      </c>
      <c r="D667">
        <f t="shared" si="40"/>
        <v>2.15</v>
      </c>
      <c r="E667" s="8">
        <f t="shared" si="41"/>
        <v>1038.45</v>
      </c>
      <c r="F667">
        <f>SUMIF(B$2:$B667,B667,C$2:$C667)</f>
        <v>8765</v>
      </c>
      <c r="G667">
        <f t="shared" si="42"/>
        <v>0.1</v>
      </c>
      <c r="H667">
        <f t="shared" si="43"/>
        <v>48.300000000000004</v>
      </c>
    </row>
    <row r="668" spans="1:8" x14ac:dyDescent="0.25">
      <c r="A668" s="1">
        <v>39539</v>
      </c>
      <c r="B668" t="s">
        <v>7</v>
      </c>
      <c r="C668">
        <v>354</v>
      </c>
      <c r="D668">
        <f t="shared" si="40"/>
        <v>2.15</v>
      </c>
      <c r="E668" s="8">
        <f t="shared" si="41"/>
        <v>761.1</v>
      </c>
      <c r="F668">
        <f>SUMIF(B$2:$B668,B668,C$2:$C668)</f>
        <v>9705</v>
      </c>
      <c r="G668">
        <f t="shared" si="42"/>
        <v>0.1</v>
      </c>
      <c r="H668">
        <f t="shared" si="43"/>
        <v>35.4</v>
      </c>
    </row>
    <row r="669" spans="1:8" x14ac:dyDescent="0.25">
      <c r="A669" s="1">
        <v>39541</v>
      </c>
      <c r="B669" t="s">
        <v>69</v>
      </c>
      <c r="C669">
        <v>65</v>
      </c>
      <c r="D669">
        <f t="shared" si="40"/>
        <v>2.15</v>
      </c>
      <c r="E669" s="8">
        <f t="shared" si="41"/>
        <v>139.75</v>
      </c>
      <c r="F669">
        <f>SUMIF(B$2:$B669,B669,C$2:$C669)</f>
        <v>1417</v>
      </c>
      <c r="G669">
        <f t="shared" si="42"/>
        <v>0.1</v>
      </c>
      <c r="H669">
        <f t="shared" si="43"/>
        <v>6.5</v>
      </c>
    </row>
    <row r="670" spans="1:8" x14ac:dyDescent="0.25">
      <c r="A670" s="1">
        <v>39544</v>
      </c>
      <c r="B670" t="s">
        <v>24</v>
      </c>
      <c r="C670">
        <v>176</v>
      </c>
      <c r="D670">
        <f t="shared" si="40"/>
        <v>2.15</v>
      </c>
      <c r="E670" s="8">
        <f t="shared" si="41"/>
        <v>378.4</v>
      </c>
      <c r="F670">
        <f>SUMIF(B$2:$B670,B670,C$2:$C670)</f>
        <v>3355</v>
      </c>
      <c r="G670">
        <f t="shared" si="42"/>
        <v>0.1</v>
      </c>
      <c r="H670">
        <f t="shared" si="43"/>
        <v>17.600000000000001</v>
      </c>
    </row>
    <row r="671" spans="1:8" x14ac:dyDescent="0.25">
      <c r="A671" s="1">
        <v>39545</v>
      </c>
      <c r="B671" t="s">
        <v>51</v>
      </c>
      <c r="C671">
        <v>2</v>
      </c>
      <c r="D671">
        <f t="shared" si="40"/>
        <v>2.15</v>
      </c>
      <c r="E671" s="8">
        <f t="shared" si="41"/>
        <v>4.3</v>
      </c>
      <c r="F671">
        <f>SUMIF(B$2:$B671,B671,C$2:$C671)</f>
        <v>9</v>
      </c>
      <c r="G671">
        <f t="shared" si="42"/>
        <v>0</v>
      </c>
      <c r="H671">
        <f t="shared" si="43"/>
        <v>0</v>
      </c>
    </row>
    <row r="672" spans="1:8" x14ac:dyDescent="0.25">
      <c r="A672" s="1">
        <v>39546</v>
      </c>
      <c r="B672" t="s">
        <v>66</v>
      </c>
      <c r="C672">
        <v>46</v>
      </c>
      <c r="D672">
        <f t="shared" si="40"/>
        <v>2.15</v>
      </c>
      <c r="E672" s="8">
        <f t="shared" si="41"/>
        <v>98.899999999999991</v>
      </c>
      <c r="F672">
        <f>SUMIF(B$2:$B672,B672,C$2:$C672)</f>
        <v>1046</v>
      </c>
      <c r="G672">
        <f t="shared" si="42"/>
        <v>0.1</v>
      </c>
      <c r="H672">
        <f t="shared" si="43"/>
        <v>4.6000000000000005</v>
      </c>
    </row>
    <row r="673" spans="1:8" x14ac:dyDescent="0.25">
      <c r="A673" s="1">
        <v>39549</v>
      </c>
      <c r="B673" t="s">
        <v>102</v>
      </c>
      <c r="C673">
        <v>477</v>
      </c>
      <c r="D673">
        <f t="shared" si="40"/>
        <v>2.15</v>
      </c>
      <c r="E673" s="8">
        <f t="shared" si="41"/>
        <v>1025.55</v>
      </c>
      <c r="F673">
        <f>SUMIF(B$2:$B673,B673,C$2:$C673)</f>
        <v>1914</v>
      </c>
      <c r="G673">
        <f t="shared" si="42"/>
        <v>0.1</v>
      </c>
      <c r="H673">
        <f t="shared" si="43"/>
        <v>47.7</v>
      </c>
    </row>
    <row r="674" spans="1:8" x14ac:dyDescent="0.25">
      <c r="A674" s="1">
        <v>39550</v>
      </c>
      <c r="B674" t="s">
        <v>57</v>
      </c>
      <c r="C674">
        <v>6</v>
      </c>
      <c r="D674">
        <f t="shared" si="40"/>
        <v>2.15</v>
      </c>
      <c r="E674" s="8">
        <f t="shared" si="41"/>
        <v>12.899999999999999</v>
      </c>
      <c r="F674">
        <f>SUMIF(B$2:$B674,B674,C$2:$C674)</f>
        <v>29</v>
      </c>
      <c r="G674">
        <f t="shared" si="42"/>
        <v>0</v>
      </c>
      <c r="H674">
        <f t="shared" si="43"/>
        <v>0</v>
      </c>
    </row>
    <row r="675" spans="1:8" x14ac:dyDescent="0.25">
      <c r="A675" s="1">
        <v>39552</v>
      </c>
      <c r="B675" t="s">
        <v>48</v>
      </c>
      <c r="C675">
        <v>11</v>
      </c>
      <c r="D675">
        <f t="shared" si="40"/>
        <v>2.15</v>
      </c>
      <c r="E675" s="8">
        <f t="shared" si="41"/>
        <v>23.65</v>
      </c>
      <c r="F675">
        <f>SUMIF(B$2:$B675,B675,C$2:$C675)</f>
        <v>24</v>
      </c>
      <c r="G675">
        <f t="shared" si="42"/>
        <v>0</v>
      </c>
      <c r="H675">
        <f t="shared" si="43"/>
        <v>0</v>
      </c>
    </row>
    <row r="676" spans="1:8" x14ac:dyDescent="0.25">
      <c r="A676" s="1">
        <v>39552</v>
      </c>
      <c r="B676" t="s">
        <v>66</v>
      </c>
      <c r="C676">
        <v>126</v>
      </c>
      <c r="D676">
        <f t="shared" si="40"/>
        <v>2.15</v>
      </c>
      <c r="E676" s="8">
        <f t="shared" si="41"/>
        <v>270.89999999999998</v>
      </c>
      <c r="F676">
        <f>SUMIF(B$2:$B676,B676,C$2:$C676)</f>
        <v>1172</v>
      </c>
      <c r="G676">
        <f t="shared" si="42"/>
        <v>0.1</v>
      </c>
      <c r="H676">
        <f t="shared" si="43"/>
        <v>12.600000000000001</v>
      </c>
    </row>
    <row r="677" spans="1:8" x14ac:dyDescent="0.25">
      <c r="A677" s="1">
        <v>39552</v>
      </c>
      <c r="B677" t="s">
        <v>18</v>
      </c>
      <c r="C677">
        <v>190</v>
      </c>
      <c r="D677">
        <f t="shared" si="40"/>
        <v>2.15</v>
      </c>
      <c r="E677" s="8">
        <f t="shared" si="41"/>
        <v>408.5</v>
      </c>
      <c r="F677">
        <f>SUMIF(B$2:$B677,B677,C$2:$C677)</f>
        <v>2141</v>
      </c>
      <c r="G677">
        <f t="shared" si="42"/>
        <v>0.1</v>
      </c>
      <c r="H677">
        <f t="shared" si="43"/>
        <v>19</v>
      </c>
    </row>
    <row r="678" spans="1:8" x14ac:dyDescent="0.25">
      <c r="A678" s="1">
        <v>39553</v>
      </c>
      <c r="B678" t="s">
        <v>50</v>
      </c>
      <c r="C678">
        <v>358</v>
      </c>
      <c r="D678">
        <f t="shared" si="40"/>
        <v>2.15</v>
      </c>
      <c r="E678" s="8">
        <f t="shared" si="41"/>
        <v>769.69999999999993</v>
      </c>
      <c r="F678">
        <f>SUMIF(B$2:$B678,B678,C$2:$C678)</f>
        <v>9123</v>
      </c>
      <c r="G678">
        <f t="shared" si="42"/>
        <v>0.1</v>
      </c>
      <c r="H678">
        <f t="shared" si="43"/>
        <v>35.800000000000004</v>
      </c>
    </row>
    <row r="679" spans="1:8" x14ac:dyDescent="0.25">
      <c r="A679" s="1">
        <v>39553</v>
      </c>
      <c r="B679" t="s">
        <v>39</v>
      </c>
      <c r="C679">
        <v>78</v>
      </c>
      <c r="D679">
        <f t="shared" si="40"/>
        <v>2.15</v>
      </c>
      <c r="E679" s="8">
        <f t="shared" si="41"/>
        <v>167.7</v>
      </c>
      <c r="F679">
        <f>SUMIF(B$2:$B679,B679,C$2:$C679)</f>
        <v>802</v>
      </c>
      <c r="G679">
        <f t="shared" si="42"/>
        <v>0.05</v>
      </c>
      <c r="H679">
        <f t="shared" si="43"/>
        <v>3.9000000000000004</v>
      </c>
    </row>
    <row r="680" spans="1:8" x14ac:dyDescent="0.25">
      <c r="A680" s="1">
        <v>39553</v>
      </c>
      <c r="B680" t="s">
        <v>71</v>
      </c>
      <c r="C680">
        <v>129</v>
      </c>
      <c r="D680">
        <f t="shared" si="40"/>
        <v>2.15</v>
      </c>
      <c r="E680" s="8">
        <f t="shared" si="41"/>
        <v>277.34999999999997</v>
      </c>
      <c r="F680">
        <f>SUMIF(B$2:$B680,B680,C$2:$C680)</f>
        <v>900</v>
      </c>
      <c r="G680">
        <f t="shared" si="42"/>
        <v>0.05</v>
      </c>
      <c r="H680">
        <f t="shared" si="43"/>
        <v>6.45</v>
      </c>
    </row>
    <row r="681" spans="1:8" x14ac:dyDescent="0.25">
      <c r="A681" s="1">
        <v>39554</v>
      </c>
      <c r="B681" t="s">
        <v>14</v>
      </c>
      <c r="C681">
        <v>433</v>
      </c>
      <c r="D681">
        <f t="shared" si="40"/>
        <v>2.15</v>
      </c>
      <c r="E681" s="8">
        <f t="shared" si="41"/>
        <v>930.94999999999993</v>
      </c>
      <c r="F681">
        <f>SUMIF(B$2:$B681,B681,C$2:$C681)</f>
        <v>7871</v>
      </c>
      <c r="G681">
        <f t="shared" si="42"/>
        <v>0.1</v>
      </c>
      <c r="H681">
        <f t="shared" si="43"/>
        <v>43.300000000000004</v>
      </c>
    </row>
    <row r="682" spans="1:8" x14ac:dyDescent="0.25">
      <c r="A682" s="1">
        <v>39555</v>
      </c>
      <c r="B682" t="s">
        <v>90</v>
      </c>
      <c r="C682">
        <v>18</v>
      </c>
      <c r="D682">
        <f t="shared" si="40"/>
        <v>2.15</v>
      </c>
      <c r="E682" s="8">
        <f t="shared" si="41"/>
        <v>38.699999999999996</v>
      </c>
      <c r="F682">
        <f>SUMIF(B$2:$B682,B682,C$2:$C682)</f>
        <v>60</v>
      </c>
      <c r="G682">
        <f t="shared" si="42"/>
        <v>0</v>
      </c>
      <c r="H682">
        <f t="shared" si="43"/>
        <v>0</v>
      </c>
    </row>
    <row r="683" spans="1:8" x14ac:dyDescent="0.25">
      <c r="A683" s="1">
        <v>39556</v>
      </c>
      <c r="B683" t="s">
        <v>80</v>
      </c>
      <c r="C683">
        <v>30</v>
      </c>
      <c r="D683">
        <f t="shared" si="40"/>
        <v>2.15</v>
      </c>
      <c r="E683" s="8">
        <f t="shared" si="41"/>
        <v>64.5</v>
      </c>
      <c r="F683">
        <f>SUMIF(B$2:$B683,B683,C$2:$C683)</f>
        <v>473</v>
      </c>
      <c r="G683">
        <f t="shared" si="42"/>
        <v>0.05</v>
      </c>
      <c r="H683">
        <f t="shared" si="43"/>
        <v>1.5</v>
      </c>
    </row>
    <row r="684" spans="1:8" x14ac:dyDescent="0.25">
      <c r="A684" s="1">
        <v>39557</v>
      </c>
      <c r="B684" t="s">
        <v>42</v>
      </c>
      <c r="C684">
        <v>18</v>
      </c>
      <c r="D684">
        <f t="shared" si="40"/>
        <v>2.15</v>
      </c>
      <c r="E684" s="8">
        <f t="shared" si="41"/>
        <v>38.699999999999996</v>
      </c>
      <c r="F684">
        <f>SUMIF(B$2:$B684,B684,C$2:$C684)</f>
        <v>27</v>
      </c>
      <c r="G684">
        <f t="shared" si="42"/>
        <v>0</v>
      </c>
      <c r="H684">
        <f t="shared" si="43"/>
        <v>0</v>
      </c>
    </row>
    <row r="685" spans="1:8" x14ac:dyDescent="0.25">
      <c r="A685" s="1">
        <v>39558</v>
      </c>
      <c r="B685" t="s">
        <v>66</v>
      </c>
      <c r="C685">
        <v>146</v>
      </c>
      <c r="D685">
        <f t="shared" si="40"/>
        <v>2.15</v>
      </c>
      <c r="E685" s="8">
        <f t="shared" si="41"/>
        <v>313.89999999999998</v>
      </c>
      <c r="F685">
        <f>SUMIF(B$2:$B685,B685,C$2:$C685)</f>
        <v>1318</v>
      </c>
      <c r="G685">
        <f t="shared" si="42"/>
        <v>0.1</v>
      </c>
      <c r="H685">
        <f t="shared" si="43"/>
        <v>14.600000000000001</v>
      </c>
    </row>
    <row r="686" spans="1:8" x14ac:dyDescent="0.25">
      <c r="A686" s="1">
        <v>39558</v>
      </c>
      <c r="B686" t="s">
        <v>162</v>
      </c>
      <c r="C686">
        <v>19</v>
      </c>
      <c r="D686">
        <f t="shared" si="40"/>
        <v>2.15</v>
      </c>
      <c r="E686" s="8">
        <f t="shared" si="41"/>
        <v>40.85</v>
      </c>
      <c r="F686">
        <f>SUMIF(B$2:$B686,B686,C$2:$C686)</f>
        <v>30</v>
      </c>
      <c r="G686">
        <f t="shared" si="42"/>
        <v>0</v>
      </c>
      <c r="H686">
        <f t="shared" si="43"/>
        <v>0</v>
      </c>
    </row>
    <row r="687" spans="1:8" x14ac:dyDescent="0.25">
      <c r="A687" s="1">
        <v>39559</v>
      </c>
      <c r="B687" t="s">
        <v>23</v>
      </c>
      <c r="C687">
        <v>170</v>
      </c>
      <c r="D687">
        <f t="shared" si="40"/>
        <v>2.15</v>
      </c>
      <c r="E687" s="8">
        <f t="shared" si="41"/>
        <v>365.5</v>
      </c>
      <c r="F687">
        <f>SUMIF(B$2:$B687,B687,C$2:$C687)</f>
        <v>2080</v>
      </c>
      <c r="G687">
        <f t="shared" si="42"/>
        <v>0.1</v>
      </c>
      <c r="H687">
        <f t="shared" si="43"/>
        <v>17</v>
      </c>
    </row>
    <row r="688" spans="1:8" x14ac:dyDescent="0.25">
      <c r="A688" s="1">
        <v>39561</v>
      </c>
      <c r="B688" t="s">
        <v>5</v>
      </c>
      <c r="C688">
        <v>428</v>
      </c>
      <c r="D688">
        <f t="shared" si="40"/>
        <v>2.15</v>
      </c>
      <c r="E688" s="8">
        <f t="shared" si="41"/>
        <v>920.19999999999993</v>
      </c>
      <c r="F688">
        <f>SUMIF(B$2:$B688,B688,C$2:$C688)</f>
        <v>4879</v>
      </c>
      <c r="G688">
        <f t="shared" si="42"/>
        <v>0.1</v>
      </c>
      <c r="H688">
        <f t="shared" si="43"/>
        <v>42.800000000000004</v>
      </c>
    </row>
    <row r="689" spans="1:8" x14ac:dyDescent="0.25">
      <c r="A689" s="1">
        <v>39563</v>
      </c>
      <c r="B689" t="s">
        <v>50</v>
      </c>
      <c r="C689">
        <v>129</v>
      </c>
      <c r="D689">
        <f t="shared" si="40"/>
        <v>2.15</v>
      </c>
      <c r="E689" s="8">
        <f t="shared" si="41"/>
        <v>277.34999999999997</v>
      </c>
      <c r="F689">
        <f>SUMIF(B$2:$B689,B689,C$2:$C689)</f>
        <v>9252</v>
      </c>
      <c r="G689">
        <f t="shared" si="42"/>
        <v>0.1</v>
      </c>
      <c r="H689">
        <f t="shared" si="43"/>
        <v>12.9</v>
      </c>
    </row>
    <row r="690" spans="1:8" x14ac:dyDescent="0.25">
      <c r="A690" s="1">
        <v>39564</v>
      </c>
      <c r="B690" t="s">
        <v>17</v>
      </c>
      <c r="C690">
        <v>304</v>
      </c>
      <c r="D690">
        <f t="shared" si="40"/>
        <v>2.15</v>
      </c>
      <c r="E690" s="8">
        <f t="shared" si="41"/>
        <v>653.6</v>
      </c>
      <c r="F690">
        <f>SUMIF(B$2:$B690,B690,C$2:$C690)</f>
        <v>7145</v>
      </c>
      <c r="G690">
        <f t="shared" si="42"/>
        <v>0.1</v>
      </c>
      <c r="H690">
        <f t="shared" si="43"/>
        <v>30.400000000000002</v>
      </c>
    </row>
    <row r="691" spans="1:8" x14ac:dyDescent="0.25">
      <c r="A691" s="1">
        <v>39568</v>
      </c>
      <c r="B691" t="s">
        <v>151</v>
      </c>
      <c r="C691">
        <v>15</v>
      </c>
      <c r="D691">
        <f t="shared" si="40"/>
        <v>2.15</v>
      </c>
      <c r="E691" s="8">
        <f t="shared" si="41"/>
        <v>32.25</v>
      </c>
      <c r="F691">
        <f>SUMIF(B$2:$B691,B691,C$2:$C691)</f>
        <v>28</v>
      </c>
      <c r="G691">
        <f t="shared" si="42"/>
        <v>0</v>
      </c>
      <c r="H691">
        <f t="shared" si="43"/>
        <v>0</v>
      </c>
    </row>
    <row r="692" spans="1:8" x14ac:dyDescent="0.25">
      <c r="A692" s="1">
        <v>39569</v>
      </c>
      <c r="B692" t="s">
        <v>166</v>
      </c>
      <c r="C692">
        <v>14</v>
      </c>
      <c r="D692">
        <f t="shared" si="40"/>
        <v>2.15</v>
      </c>
      <c r="E692" s="8">
        <f t="shared" si="41"/>
        <v>30.099999999999998</v>
      </c>
      <c r="F692">
        <f>SUMIF(B$2:$B692,B692,C$2:$C692)</f>
        <v>14</v>
      </c>
      <c r="G692">
        <f t="shared" si="42"/>
        <v>0</v>
      </c>
      <c r="H692">
        <f t="shared" si="43"/>
        <v>0</v>
      </c>
    </row>
    <row r="693" spans="1:8" x14ac:dyDescent="0.25">
      <c r="A693" s="1">
        <v>39571</v>
      </c>
      <c r="B693" t="s">
        <v>14</v>
      </c>
      <c r="C693">
        <v>320</v>
      </c>
      <c r="D693">
        <f t="shared" si="40"/>
        <v>2.15</v>
      </c>
      <c r="E693" s="8">
        <f t="shared" si="41"/>
        <v>688</v>
      </c>
      <c r="F693">
        <f>SUMIF(B$2:$B693,B693,C$2:$C693)</f>
        <v>8191</v>
      </c>
      <c r="G693">
        <f t="shared" si="42"/>
        <v>0.1</v>
      </c>
      <c r="H693">
        <f t="shared" si="43"/>
        <v>32</v>
      </c>
    </row>
    <row r="694" spans="1:8" x14ac:dyDescent="0.25">
      <c r="A694" s="1">
        <v>39572</v>
      </c>
      <c r="B694" t="s">
        <v>55</v>
      </c>
      <c r="C694">
        <v>44</v>
      </c>
      <c r="D694">
        <f t="shared" si="40"/>
        <v>2.15</v>
      </c>
      <c r="E694" s="8">
        <f t="shared" si="41"/>
        <v>94.6</v>
      </c>
      <c r="F694">
        <f>SUMIF(B$2:$B694,B694,C$2:$C694)</f>
        <v>1502</v>
      </c>
      <c r="G694">
        <f t="shared" si="42"/>
        <v>0.1</v>
      </c>
      <c r="H694">
        <f t="shared" si="43"/>
        <v>4.4000000000000004</v>
      </c>
    </row>
    <row r="695" spans="1:8" x14ac:dyDescent="0.25">
      <c r="A695" s="1">
        <v>39573</v>
      </c>
      <c r="B695" t="s">
        <v>10</v>
      </c>
      <c r="C695">
        <v>71</v>
      </c>
      <c r="D695">
        <f t="shared" si="40"/>
        <v>2.15</v>
      </c>
      <c r="E695" s="8">
        <f t="shared" si="41"/>
        <v>152.65</v>
      </c>
      <c r="F695">
        <f>SUMIF(B$2:$B695,B695,C$2:$C695)</f>
        <v>1428</v>
      </c>
      <c r="G695">
        <f t="shared" si="42"/>
        <v>0.1</v>
      </c>
      <c r="H695">
        <f t="shared" si="43"/>
        <v>7.1000000000000005</v>
      </c>
    </row>
    <row r="696" spans="1:8" x14ac:dyDescent="0.25">
      <c r="A696" s="1">
        <v>39573</v>
      </c>
      <c r="B696" t="s">
        <v>72</v>
      </c>
      <c r="C696">
        <v>8</v>
      </c>
      <c r="D696">
        <f t="shared" si="40"/>
        <v>2.15</v>
      </c>
      <c r="E696" s="8">
        <f t="shared" si="41"/>
        <v>17.2</v>
      </c>
      <c r="F696">
        <f>SUMIF(B$2:$B696,B696,C$2:$C696)</f>
        <v>34</v>
      </c>
      <c r="G696">
        <f t="shared" si="42"/>
        <v>0</v>
      </c>
      <c r="H696">
        <f t="shared" si="43"/>
        <v>0</v>
      </c>
    </row>
    <row r="697" spans="1:8" x14ac:dyDescent="0.25">
      <c r="A697" s="1">
        <v>39577</v>
      </c>
      <c r="B697" t="s">
        <v>9</v>
      </c>
      <c r="C697">
        <v>444</v>
      </c>
      <c r="D697">
        <f t="shared" si="40"/>
        <v>2.15</v>
      </c>
      <c r="E697" s="8">
        <f t="shared" si="41"/>
        <v>954.59999999999991</v>
      </c>
      <c r="F697">
        <f>SUMIF(B$2:$B697,B697,C$2:$C697)</f>
        <v>8704</v>
      </c>
      <c r="G697">
        <f t="shared" si="42"/>
        <v>0.1</v>
      </c>
      <c r="H697">
        <f t="shared" si="43"/>
        <v>44.400000000000006</v>
      </c>
    </row>
    <row r="698" spans="1:8" x14ac:dyDescent="0.25">
      <c r="A698" s="1">
        <v>39577</v>
      </c>
      <c r="B698" t="s">
        <v>83</v>
      </c>
      <c r="C698">
        <v>1</v>
      </c>
      <c r="D698">
        <f t="shared" si="40"/>
        <v>2.15</v>
      </c>
      <c r="E698" s="8">
        <f t="shared" si="41"/>
        <v>2.15</v>
      </c>
      <c r="F698">
        <f>SUMIF(B$2:$B698,B698,C$2:$C698)</f>
        <v>3</v>
      </c>
      <c r="G698">
        <f t="shared" si="42"/>
        <v>0</v>
      </c>
      <c r="H698">
        <f t="shared" si="43"/>
        <v>0</v>
      </c>
    </row>
    <row r="699" spans="1:8" x14ac:dyDescent="0.25">
      <c r="A699" s="1">
        <v>39579</v>
      </c>
      <c r="B699" t="s">
        <v>66</v>
      </c>
      <c r="C699">
        <v>102</v>
      </c>
      <c r="D699">
        <f t="shared" si="40"/>
        <v>2.15</v>
      </c>
      <c r="E699" s="8">
        <f t="shared" si="41"/>
        <v>219.29999999999998</v>
      </c>
      <c r="F699">
        <f>SUMIF(B$2:$B699,B699,C$2:$C699)</f>
        <v>1420</v>
      </c>
      <c r="G699">
        <f t="shared" si="42"/>
        <v>0.1</v>
      </c>
      <c r="H699">
        <f t="shared" si="43"/>
        <v>10.200000000000001</v>
      </c>
    </row>
    <row r="700" spans="1:8" x14ac:dyDescent="0.25">
      <c r="A700" s="1">
        <v>39579</v>
      </c>
      <c r="B700" t="s">
        <v>26</v>
      </c>
      <c r="C700">
        <v>181</v>
      </c>
      <c r="D700">
        <f t="shared" si="40"/>
        <v>2.15</v>
      </c>
      <c r="E700" s="8">
        <f t="shared" si="41"/>
        <v>389.15</v>
      </c>
      <c r="F700">
        <f>SUMIF(B$2:$B700,B700,C$2:$C700)</f>
        <v>488</v>
      </c>
      <c r="G700">
        <f t="shared" si="42"/>
        <v>0.05</v>
      </c>
      <c r="H700">
        <f t="shared" si="43"/>
        <v>9.0500000000000007</v>
      </c>
    </row>
    <row r="701" spans="1:8" x14ac:dyDescent="0.25">
      <c r="A701" s="1">
        <v>39579</v>
      </c>
      <c r="B701" t="s">
        <v>52</v>
      </c>
      <c r="C701">
        <v>82</v>
      </c>
      <c r="D701">
        <f t="shared" si="40"/>
        <v>2.15</v>
      </c>
      <c r="E701" s="8">
        <f t="shared" si="41"/>
        <v>176.29999999999998</v>
      </c>
      <c r="F701">
        <f>SUMIF(B$2:$B701,B701,C$2:$C701)</f>
        <v>1302</v>
      </c>
      <c r="G701">
        <f t="shared" si="42"/>
        <v>0.1</v>
      </c>
      <c r="H701">
        <f t="shared" si="43"/>
        <v>8.2000000000000011</v>
      </c>
    </row>
    <row r="702" spans="1:8" x14ac:dyDescent="0.25">
      <c r="A702" s="1">
        <v>39582</v>
      </c>
      <c r="B702" t="s">
        <v>167</v>
      </c>
      <c r="C702">
        <v>19</v>
      </c>
      <c r="D702">
        <f t="shared" si="40"/>
        <v>2.15</v>
      </c>
      <c r="E702" s="8">
        <f t="shared" si="41"/>
        <v>40.85</v>
      </c>
      <c r="F702">
        <f>SUMIF(B$2:$B702,B702,C$2:$C702)</f>
        <v>19</v>
      </c>
      <c r="G702">
        <f t="shared" si="42"/>
        <v>0</v>
      </c>
      <c r="H702">
        <f t="shared" si="43"/>
        <v>0</v>
      </c>
    </row>
    <row r="703" spans="1:8" x14ac:dyDescent="0.25">
      <c r="A703" s="1">
        <v>39582</v>
      </c>
      <c r="B703" t="s">
        <v>17</v>
      </c>
      <c r="C703">
        <v>245</v>
      </c>
      <c r="D703">
        <f t="shared" si="40"/>
        <v>2.15</v>
      </c>
      <c r="E703" s="8">
        <f t="shared" si="41"/>
        <v>526.75</v>
      </c>
      <c r="F703">
        <f>SUMIF(B$2:$B703,B703,C$2:$C703)</f>
        <v>7390</v>
      </c>
      <c r="G703">
        <f t="shared" si="42"/>
        <v>0.1</v>
      </c>
      <c r="H703">
        <f t="shared" si="43"/>
        <v>24.5</v>
      </c>
    </row>
    <row r="704" spans="1:8" x14ac:dyDescent="0.25">
      <c r="A704" s="1">
        <v>39584</v>
      </c>
      <c r="B704" t="s">
        <v>102</v>
      </c>
      <c r="C704">
        <v>431</v>
      </c>
      <c r="D704">
        <f t="shared" si="40"/>
        <v>2.15</v>
      </c>
      <c r="E704" s="8">
        <f t="shared" si="41"/>
        <v>926.65</v>
      </c>
      <c r="F704">
        <f>SUMIF(B$2:$B704,B704,C$2:$C704)</f>
        <v>2345</v>
      </c>
      <c r="G704">
        <f t="shared" si="42"/>
        <v>0.1</v>
      </c>
      <c r="H704">
        <f t="shared" si="43"/>
        <v>43.1</v>
      </c>
    </row>
    <row r="705" spans="1:8" x14ac:dyDescent="0.25">
      <c r="A705" s="1">
        <v>39584</v>
      </c>
      <c r="B705" t="s">
        <v>7</v>
      </c>
      <c r="C705">
        <v>252</v>
      </c>
      <c r="D705">
        <f t="shared" si="40"/>
        <v>2.15</v>
      </c>
      <c r="E705" s="8">
        <f t="shared" si="41"/>
        <v>541.79999999999995</v>
      </c>
      <c r="F705">
        <f>SUMIF(B$2:$B705,B705,C$2:$C705)</f>
        <v>9957</v>
      </c>
      <c r="G705">
        <f t="shared" si="42"/>
        <v>0.1</v>
      </c>
      <c r="H705">
        <f t="shared" si="43"/>
        <v>25.200000000000003</v>
      </c>
    </row>
    <row r="706" spans="1:8" x14ac:dyDescent="0.25">
      <c r="A706" s="1">
        <v>39585</v>
      </c>
      <c r="B706" t="s">
        <v>62</v>
      </c>
      <c r="C706">
        <v>2</v>
      </c>
      <c r="D706">
        <f t="shared" ref="D706:D769" si="44">VLOOKUP(YEAR(A706),cennik,2)</f>
        <v>2.15</v>
      </c>
      <c r="E706" s="8">
        <f t="shared" ref="E706:E769" si="45">C706*D706</f>
        <v>4.3</v>
      </c>
      <c r="F706">
        <f>SUMIF(B$2:$B706,B706,C$2:$C706)</f>
        <v>17</v>
      </c>
      <c r="G706">
        <f t="shared" si="42"/>
        <v>0</v>
      </c>
      <c r="H706">
        <f t="shared" si="43"/>
        <v>0</v>
      </c>
    </row>
    <row r="707" spans="1:8" x14ac:dyDescent="0.25">
      <c r="A707" s="1">
        <v>39586</v>
      </c>
      <c r="B707" t="s">
        <v>6</v>
      </c>
      <c r="C707">
        <v>52</v>
      </c>
      <c r="D707">
        <f t="shared" si="44"/>
        <v>2.15</v>
      </c>
      <c r="E707" s="8">
        <f t="shared" si="45"/>
        <v>111.8</v>
      </c>
      <c r="F707">
        <f>SUMIF(B$2:$B707,B707,C$2:$C707)</f>
        <v>1214</v>
      </c>
      <c r="G707">
        <f t="shared" ref="G707:G770" si="46">VLOOKUP(F707,$N$2:$O$5,2)</f>
        <v>0.1</v>
      </c>
      <c r="H707">
        <f t="shared" ref="H707:H770" si="47">G707*C707</f>
        <v>5.2</v>
      </c>
    </row>
    <row r="708" spans="1:8" x14ac:dyDescent="0.25">
      <c r="A708" s="1">
        <v>39587</v>
      </c>
      <c r="B708" t="s">
        <v>23</v>
      </c>
      <c r="C708">
        <v>54</v>
      </c>
      <c r="D708">
        <f t="shared" si="44"/>
        <v>2.15</v>
      </c>
      <c r="E708" s="8">
        <f t="shared" si="45"/>
        <v>116.1</v>
      </c>
      <c r="F708">
        <f>SUMIF(B$2:$B708,B708,C$2:$C708)</f>
        <v>2134</v>
      </c>
      <c r="G708">
        <f t="shared" si="46"/>
        <v>0.1</v>
      </c>
      <c r="H708">
        <f t="shared" si="47"/>
        <v>5.4</v>
      </c>
    </row>
    <row r="709" spans="1:8" x14ac:dyDescent="0.25">
      <c r="A709" s="1">
        <v>39587</v>
      </c>
      <c r="B709" t="s">
        <v>59</v>
      </c>
      <c r="C709">
        <v>4</v>
      </c>
      <c r="D709">
        <f t="shared" si="44"/>
        <v>2.15</v>
      </c>
      <c r="E709" s="8">
        <f t="shared" si="45"/>
        <v>8.6</v>
      </c>
      <c r="F709">
        <f>SUMIF(B$2:$B709,B709,C$2:$C709)</f>
        <v>18</v>
      </c>
      <c r="G709">
        <f t="shared" si="46"/>
        <v>0</v>
      </c>
      <c r="H709">
        <f t="shared" si="47"/>
        <v>0</v>
      </c>
    </row>
    <row r="710" spans="1:8" x14ac:dyDescent="0.25">
      <c r="A710" s="1">
        <v>39587</v>
      </c>
      <c r="B710" t="s">
        <v>61</v>
      </c>
      <c r="C710">
        <v>88</v>
      </c>
      <c r="D710">
        <f t="shared" si="44"/>
        <v>2.15</v>
      </c>
      <c r="E710" s="8">
        <f t="shared" si="45"/>
        <v>189.2</v>
      </c>
      <c r="F710">
        <f>SUMIF(B$2:$B710,B710,C$2:$C710)</f>
        <v>628</v>
      </c>
      <c r="G710">
        <f t="shared" si="46"/>
        <v>0.05</v>
      </c>
      <c r="H710">
        <f t="shared" si="47"/>
        <v>4.4000000000000004</v>
      </c>
    </row>
    <row r="711" spans="1:8" x14ac:dyDescent="0.25">
      <c r="A711" s="1">
        <v>39590</v>
      </c>
      <c r="B711" t="s">
        <v>18</v>
      </c>
      <c r="C711">
        <v>152</v>
      </c>
      <c r="D711">
        <f t="shared" si="44"/>
        <v>2.15</v>
      </c>
      <c r="E711" s="8">
        <f t="shared" si="45"/>
        <v>326.8</v>
      </c>
      <c r="F711">
        <f>SUMIF(B$2:$B711,B711,C$2:$C711)</f>
        <v>2293</v>
      </c>
      <c r="G711">
        <f t="shared" si="46"/>
        <v>0.1</v>
      </c>
      <c r="H711">
        <f t="shared" si="47"/>
        <v>15.200000000000001</v>
      </c>
    </row>
    <row r="712" spans="1:8" x14ac:dyDescent="0.25">
      <c r="A712" s="1">
        <v>39591</v>
      </c>
      <c r="B712" t="s">
        <v>55</v>
      </c>
      <c r="C712">
        <v>121</v>
      </c>
      <c r="D712">
        <f t="shared" si="44"/>
        <v>2.15</v>
      </c>
      <c r="E712" s="8">
        <f t="shared" si="45"/>
        <v>260.14999999999998</v>
      </c>
      <c r="F712">
        <f>SUMIF(B$2:$B712,B712,C$2:$C712)</f>
        <v>1623</v>
      </c>
      <c r="G712">
        <f t="shared" si="46"/>
        <v>0.1</v>
      </c>
      <c r="H712">
        <f t="shared" si="47"/>
        <v>12.100000000000001</v>
      </c>
    </row>
    <row r="713" spans="1:8" x14ac:dyDescent="0.25">
      <c r="A713" s="1">
        <v>39592</v>
      </c>
      <c r="B713" t="s">
        <v>18</v>
      </c>
      <c r="C713">
        <v>77</v>
      </c>
      <c r="D713">
        <f t="shared" si="44"/>
        <v>2.15</v>
      </c>
      <c r="E713" s="8">
        <f t="shared" si="45"/>
        <v>165.54999999999998</v>
      </c>
      <c r="F713">
        <f>SUMIF(B$2:$B713,B713,C$2:$C713)</f>
        <v>2370</v>
      </c>
      <c r="G713">
        <f t="shared" si="46"/>
        <v>0.1</v>
      </c>
      <c r="H713">
        <f t="shared" si="47"/>
        <v>7.7</v>
      </c>
    </row>
    <row r="714" spans="1:8" x14ac:dyDescent="0.25">
      <c r="A714" s="1">
        <v>39595</v>
      </c>
      <c r="B714" t="s">
        <v>131</v>
      </c>
      <c r="C714">
        <v>21</v>
      </c>
      <c r="D714">
        <f t="shared" si="44"/>
        <v>2.15</v>
      </c>
      <c r="E714" s="8">
        <f t="shared" si="45"/>
        <v>45.15</v>
      </c>
      <c r="F714">
        <f>SUMIF(B$2:$B714,B714,C$2:$C714)</f>
        <v>363</v>
      </c>
      <c r="G714">
        <f t="shared" si="46"/>
        <v>0.05</v>
      </c>
      <c r="H714">
        <f t="shared" si="47"/>
        <v>1.05</v>
      </c>
    </row>
    <row r="715" spans="1:8" x14ac:dyDescent="0.25">
      <c r="A715" s="1">
        <v>39596</v>
      </c>
      <c r="B715" t="s">
        <v>61</v>
      </c>
      <c r="C715">
        <v>48</v>
      </c>
      <c r="D715">
        <f t="shared" si="44"/>
        <v>2.15</v>
      </c>
      <c r="E715" s="8">
        <f t="shared" si="45"/>
        <v>103.19999999999999</v>
      </c>
      <c r="F715">
        <f>SUMIF(B$2:$B715,B715,C$2:$C715)</f>
        <v>676</v>
      </c>
      <c r="G715">
        <f t="shared" si="46"/>
        <v>0.05</v>
      </c>
      <c r="H715">
        <f t="shared" si="47"/>
        <v>2.4000000000000004</v>
      </c>
    </row>
    <row r="716" spans="1:8" x14ac:dyDescent="0.25">
      <c r="A716" s="1">
        <v>39597</v>
      </c>
      <c r="B716" t="s">
        <v>45</v>
      </c>
      <c r="C716">
        <v>420</v>
      </c>
      <c r="D716">
        <f t="shared" si="44"/>
        <v>2.15</v>
      </c>
      <c r="E716" s="8">
        <f t="shared" si="45"/>
        <v>903</v>
      </c>
      <c r="F716">
        <f>SUMIF(B$2:$B716,B716,C$2:$C716)</f>
        <v>9083</v>
      </c>
      <c r="G716">
        <f t="shared" si="46"/>
        <v>0.1</v>
      </c>
      <c r="H716">
        <f t="shared" si="47"/>
        <v>42</v>
      </c>
    </row>
    <row r="717" spans="1:8" x14ac:dyDescent="0.25">
      <c r="A717" s="1">
        <v>39598</v>
      </c>
      <c r="B717" t="s">
        <v>7</v>
      </c>
      <c r="C717">
        <v>443</v>
      </c>
      <c r="D717">
        <f t="shared" si="44"/>
        <v>2.15</v>
      </c>
      <c r="E717" s="8">
        <f t="shared" si="45"/>
        <v>952.44999999999993</v>
      </c>
      <c r="F717">
        <f>SUMIF(B$2:$B717,B717,C$2:$C717)</f>
        <v>10400</v>
      </c>
      <c r="G717">
        <f t="shared" si="46"/>
        <v>0.2</v>
      </c>
      <c r="H717">
        <f t="shared" si="47"/>
        <v>88.600000000000009</v>
      </c>
    </row>
    <row r="718" spans="1:8" x14ac:dyDescent="0.25">
      <c r="A718" s="1">
        <v>39602</v>
      </c>
      <c r="B718" t="s">
        <v>55</v>
      </c>
      <c r="C718">
        <v>46</v>
      </c>
      <c r="D718">
        <f t="shared" si="44"/>
        <v>2.15</v>
      </c>
      <c r="E718" s="8">
        <f t="shared" si="45"/>
        <v>98.899999999999991</v>
      </c>
      <c r="F718">
        <f>SUMIF(B$2:$B718,B718,C$2:$C718)</f>
        <v>1669</v>
      </c>
      <c r="G718">
        <f t="shared" si="46"/>
        <v>0.1</v>
      </c>
      <c r="H718">
        <f t="shared" si="47"/>
        <v>4.6000000000000005</v>
      </c>
    </row>
    <row r="719" spans="1:8" x14ac:dyDescent="0.25">
      <c r="A719" s="1">
        <v>39603</v>
      </c>
      <c r="B719" t="s">
        <v>134</v>
      </c>
      <c r="C719">
        <v>3</v>
      </c>
      <c r="D719">
        <f t="shared" si="44"/>
        <v>2.15</v>
      </c>
      <c r="E719" s="8">
        <f t="shared" si="45"/>
        <v>6.4499999999999993</v>
      </c>
      <c r="F719">
        <f>SUMIF(B$2:$B719,B719,C$2:$C719)</f>
        <v>16</v>
      </c>
      <c r="G719">
        <f t="shared" si="46"/>
        <v>0</v>
      </c>
      <c r="H719">
        <f t="shared" si="47"/>
        <v>0</v>
      </c>
    </row>
    <row r="720" spans="1:8" x14ac:dyDescent="0.25">
      <c r="A720" s="1">
        <v>39605</v>
      </c>
      <c r="B720" t="s">
        <v>55</v>
      </c>
      <c r="C720">
        <v>98</v>
      </c>
      <c r="D720">
        <f t="shared" si="44"/>
        <v>2.15</v>
      </c>
      <c r="E720" s="8">
        <f t="shared" si="45"/>
        <v>210.7</v>
      </c>
      <c r="F720">
        <f>SUMIF(B$2:$B720,B720,C$2:$C720)</f>
        <v>1767</v>
      </c>
      <c r="G720">
        <f t="shared" si="46"/>
        <v>0.1</v>
      </c>
      <c r="H720">
        <f t="shared" si="47"/>
        <v>9.8000000000000007</v>
      </c>
    </row>
    <row r="721" spans="1:8" x14ac:dyDescent="0.25">
      <c r="A721" s="1">
        <v>39605</v>
      </c>
      <c r="B721" t="s">
        <v>168</v>
      </c>
      <c r="C721">
        <v>18</v>
      </c>
      <c r="D721">
        <f t="shared" si="44"/>
        <v>2.15</v>
      </c>
      <c r="E721" s="8">
        <f t="shared" si="45"/>
        <v>38.699999999999996</v>
      </c>
      <c r="F721">
        <f>SUMIF(B$2:$B721,B721,C$2:$C721)</f>
        <v>18</v>
      </c>
      <c r="G721">
        <f t="shared" si="46"/>
        <v>0</v>
      </c>
      <c r="H721">
        <f t="shared" si="47"/>
        <v>0</v>
      </c>
    </row>
    <row r="722" spans="1:8" x14ac:dyDescent="0.25">
      <c r="A722" s="1">
        <v>39605</v>
      </c>
      <c r="B722" t="s">
        <v>50</v>
      </c>
      <c r="C722">
        <v>237</v>
      </c>
      <c r="D722">
        <f t="shared" si="44"/>
        <v>2.15</v>
      </c>
      <c r="E722" s="8">
        <f t="shared" si="45"/>
        <v>509.54999999999995</v>
      </c>
      <c r="F722">
        <f>SUMIF(B$2:$B722,B722,C$2:$C722)</f>
        <v>9489</v>
      </c>
      <c r="G722">
        <f t="shared" si="46"/>
        <v>0.1</v>
      </c>
      <c r="H722">
        <f t="shared" si="47"/>
        <v>23.700000000000003</v>
      </c>
    </row>
    <row r="723" spans="1:8" x14ac:dyDescent="0.25">
      <c r="A723" s="1">
        <v>39605</v>
      </c>
      <c r="B723" t="s">
        <v>31</v>
      </c>
      <c r="C723">
        <v>64</v>
      </c>
      <c r="D723">
        <f t="shared" si="44"/>
        <v>2.15</v>
      </c>
      <c r="E723" s="8">
        <f t="shared" si="45"/>
        <v>137.6</v>
      </c>
      <c r="F723">
        <f>SUMIF(B$2:$B723,B723,C$2:$C723)</f>
        <v>459</v>
      </c>
      <c r="G723">
        <f t="shared" si="46"/>
        <v>0.05</v>
      </c>
      <c r="H723">
        <f t="shared" si="47"/>
        <v>3.2</v>
      </c>
    </row>
    <row r="724" spans="1:8" x14ac:dyDescent="0.25">
      <c r="A724" s="1">
        <v>39609</v>
      </c>
      <c r="B724" t="s">
        <v>37</v>
      </c>
      <c r="C724">
        <v>32</v>
      </c>
      <c r="D724">
        <f t="shared" si="44"/>
        <v>2.15</v>
      </c>
      <c r="E724" s="8">
        <f t="shared" si="45"/>
        <v>68.8</v>
      </c>
      <c r="F724">
        <f>SUMIF(B$2:$B724,B724,C$2:$C724)</f>
        <v>1552</v>
      </c>
      <c r="G724">
        <f t="shared" si="46"/>
        <v>0.1</v>
      </c>
      <c r="H724">
        <f t="shared" si="47"/>
        <v>3.2</v>
      </c>
    </row>
    <row r="725" spans="1:8" x14ac:dyDescent="0.25">
      <c r="A725" s="1">
        <v>39614</v>
      </c>
      <c r="B725" t="s">
        <v>10</v>
      </c>
      <c r="C725">
        <v>30</v>
      </c>
      <c r="D725">
        <f t="shared" si="44"/>
        <v>2.15</v>
      </c>
      <c r="E725" s="8">
        <f t="shared" si="45"/>
        <v>64.5</v>
      </c>
      <c r="F725">
        <f>SUMIF(B$2:$B725,B725,C$2:$C725)</f>
        <v>1458</v>
      </c>
      <c r="G725">
        <f t="shared" si="46"/>
        <v>0.1</v>
      </c>
      <c r="H725">
        <f t="shared" si="47"/>
        <v>3</v>
      </c>
    </row>
    <row r="726" spans="1:8" x14ac:dyDescent="0.25">
      <c r="A726" s="1">
        <v>39614</v>
      </c>
      <c r="B726" t="s">
        <v>137</v>
      </c>
      <c r="C726">
        <v>12</v>
      </c>
      <c r="D726">
        <f t="shared" si="44"/>
        <v>2.15</v>
      </c>
      <c r="E726" s="8">
        <f t="shared" si="45"/>
        <v>25.799999999999997</v>
      </c>
      <c r="F726">
        <f>SUMIF(B$2:$B726,B726,C$2:$C726)</f>
        <v>25</v>
      </c>
      <c r="G726">
        <f t="shared" si="46"/>
        <v>0</v>
      </c>
      <c r="H726">
        <f t="shared" si="47"/>
        <v>0</v>
      </c>
    </row>
    <row r="727" spans="1:8" x14ac:dyDescent="0.25">
      <c r="A727" s="1">
        <v>39615</v>
      </c>
      <c r="B727" t="s">
        <v>71</v>
      </c>
      <c r="C727">
        <v>138</v>
      </c>
      <c r="D727">
        <f t="shared" si="44"/>
        <v>2.15</v>
      </c>
      <c r="E727" s="8">
        <f t="shared" si="45"/>
        <v>296.7</v>
      </c>
      <c r="F727">
        <f>SUMIF(B$2:$B727,B727,C$2:$C727)</f>
        <v>1038</v>
      </c>
      <c r="G727">
        <f t="shared" si="46"/>
        <v>0.1</v>
      </c>
      <c r="H727">
        <f t="shared" si="47"/>
        <v>13.8</v>
      </c>
    </row>
    <row r="728" spans="1:8" x14ac:dyDescent="0.25">
      <c r="A728" s="1">
        <v>39619</v>
      </c>
      <c r="B728" t="s">
        <v>22</v>
      </c>
      <c r="C728">
        <v>411</v>
      </c>
      <c r="D728">
        <f t="shared" si="44"/>
        <v>2.15</v>
      </c>
      <c r="E728" s="8">
        <f t="shared" si="45"/>
        <v>883.65</v>
      </c>
      <c r="F728">
        <f>SUMIF(B$2:$B728,B728,C$2:$C728)</f>
        <v>7785</v>
      </c>
      <c r="G728">
        <f t="shared" si="46"/>
        <v>0.1</v>
      </c>
      <c r="H728">
        <f t="shared" si="47"/>
        <v>41.1</v>
      </c>
    </row>
    <row r="729" spans="1:8" x14ac:dyDescent="0.25">
      <c r="A729" s="1">
        <v>39622</v>
      </c>
      <c r="B729" t="s">
        <v>23</v>
      </c>
      <c r="C729">
        <v>152</v>
      </c>
      <c r="D729">
        <f t="shared" si="44"/>
        <v>2.15</v>
      </c>
      <c r="E729" s="8">
        <f t="shared" si="45"/>
        <v>326.8</v>
      </c>
      <c r="F729">
        <f>SUMIF(B$2:$B729,B729,C$2:$C729)</f>
        <v>2286</v>
      </c>
      <c r="G729">
        <f t="shared" si="46"/>
        <v>0.1</v>
      </c>
      <c r="H729">
        <f t="shared" si="47"/>
        <v>15.200000000000001</v>
      </c>
    </row>
    <row r="730" spans="1:8" x14ac:dyDescent="0.25">
      <c r="A730" s="1">
        <v>39623</v>
      </c>
      <c r="B730" t="s">
        <v>169</v>
      </c>
      <c r="C730">
        <v>10</v>
      </c>
      <c r="D730">
        <f t="shared" si="44"/>
        <v>2.15</v>
      </c>
      <c r="E730" s="8">
        <f t="shared" si="45"/>
        <v>21.5</v>
      </c>
      <c r="F730">
        <f>SUMIF(B$2:$B730,B730,C$2:$C730)</f>
        <v>10</v>
      </c>
      <c r="G730">
        <f t="shared" si="46"/>
        <v>0</v>
      </c>
      <c r="H730">
        <f t="shared" si="47"/>
        <v>0</v>
      </c>
    </row>
    <row r="731" spans="1:8" x14ac:dyDescent="0.25">
      <c r="A731" s="1">
        <v>39624</v>
      </c>
      <c r="B731" t="s">
        <v>18</v>
      </c>
      <c r="C731">
        <v>75</v>
      </c>
      <c r="D731">
        <f t="shared" si="44"/>
        <v>2.15</v>
      </c>
      <c r="E731" s="8">
        <f t="shared" si="45"/>
        <v>161.25</v>
      </c>
      <c r="F731">
        <f>SUMIF(B$2:$B731,B731,C$2:$C731)</f>
        <v>2445</v>
      </c>
      <c r="G731">
        <f t="shared" si="46"/>
        <v>0.1</v>
      </c>
      <c r="H731">
        <f t="shared" si="47"/>
        <v>7.5</v>
      </c>
    </row>
    <row r="732" spans="1:8" x14ac:dyDescent="0.25">
      <c r="A732" s="1">
        <v>39624</v>
      </c>
      <c r="B732" t="s">
        <v>170</v>
      </c>
      <c r="C732">
        <v>4</v>
      </c>
      <c r="D732">
        <f t="shared" si="44"/>
        <v>2.15</v>
      </c>
      <c r="E732" s="8">
        <f t="shared" si="45"/>
        <v>8.6</v>
      </c>
      <c r="F732">
        <f>SUMIF(B$2:$B732,B732,C$2:$C732)</f>
        <v>4</v>
      </c>
      <c r="G732">
        <f t="shared" si="46"/>
        <v>0</v>
      </c>
      <c r="H732">
        <f t="shared" si="47"/>
        <v>0</v>
      </c>
    </row>
    <row r="733" spans="1:8" x14ac:dyDescent="0.25">
      <c r="A733" s="1">
        <v>39626</v>
      </c>
      <c r="B733" t="s">
        <v>171</v>
      </c>
      <c r="C733">
        <v>2</v>
      </c>
      <c r="D733">
        <f t="shared" si="44"/>
        <v>2.15</v>
      </c>
      <c r="E733" s="8">
        <f t="shared" si="45"/>
        <v>4.3</v>
      </c>
      <c r="F733">
        <f>SUMIF(B$2:$B733,B733,C$2:$C733)</f>
        <v>2</v>
      </c>
      <c r="G733">
        <f t="shared" si="46"/>
        <v>0</v>
      </c>
      <c r="H733">
        <f t="shared" si="47"/>
        <v>0</v>
      </c>
    </row>
    <row r="734" spans="1:8" x14ac:dyDescent="0.25">
      <c r="A734" s="1">
        <v>39627</v>
      </c>
      <c r="B734" t="s">
        <v>61</v>
      </c>
      <c r="C734">
        <v>110</v>
      </c>
      <c r="D734">
        <f t="shared" si="44"/>
        <v>2.15</v>
      </c>
      <c r="E734" s="8">
        <f t="shared" si="45"/>
        <v>236.5</v>
      </c>
      <c r="F734">
        <f>SUMIF(B$2:$B734,B734,C$2:$C734)</f>
        <v>786</v>
      </c>
      <c r="G734">
        <f t="shared" si="46"/>
        <v>0.05</v>
      </c>
      <c r="H734">
        <f t="shared" si="47"/>
        <v>5.5</v>
      </c>
    </row>
    <row r="735" spans="1:8" x14ac:dyDescent="0.25">
      <c r="A735" s="1">
        <v>39628</v>
      </c>
      <c r="B735" t="s">
        <v>35</v>
      </c>
      <c r="C735">
        <v>161</v>
      </c>
      <c r="D735">
        <f t="shared" si="44"/>
        <v>2.15</v>
      </c>
      <c r="E735" s="8">
        <f t="shared" si="45"/>
        <v>346.15</v>
      </c>
      <c r="F735">
        <f>SUMIF(B$2:$B735,B735,C$2:$C735)</f>
        <v>1153</v>
      </c>
      <c r="G735">
        <f t="shared" si="46"/>
        <v>0.1</v>
      </c>
      <c r="H735">
        <f t="shared" si="47"/>
        <v>16.100000000000001</v>
      </c>
    </row>
    <row r="736" spans="1:8" x14ac:dyDescent="0.25">
      <c r="A736" s="1">
        <v>39629</v>
      </c>
      <c r="B736" t="s">
        <v>30</v>
      </c>
      <c r="C736">
        <v>68</v>
      </c>
      <c r="D736">
        <f t="shared" si="44"/>
        <v>2.15</v>
      </c>
      <c r="E736" s="8">
        <f t="shared" si="45"/>
        <v>146.19999999999999</v>
      </c>
      <c r="F736">
        <f>SUMIF(B$2:$B736,B736,C$2:$C736)</f>
        <v>2025</v>
      </c>
      <c r="G736">
        <f t="shared" si="46"/>
        <v>0.1</v>
      </c>
      <c r="H736">
        <f t="shared" si="47"/>
        <v>6.8000000000000007</v>
      </c>
    </row>
    <row r="737" spans="1:8" x14ac:dyDescent="0.25">
      <c r="A737" s="1">
        <v>39631</v>
      </c>
      <c r="B737" t="s">
        <v>55</v>
      </c>
      <c r="C737">
        <v>30</v>
      </c>
      <c r="D737">
        <f t="shared" si="44"/>
        <v>2.15</v>
      </c>
      <c r="E737" s="8">
        <f t="shared" si="45"/>
        <v>64.5</v>
      </c>
      <c r="F737">
        <f>SUMIF(B$2:$B737,B737,C$2:$C737)</f>
        <v>1797</v>
      </c>
      <c r="G737">
        <f t="shared" si="46"/>
        <v>0.1</v>
      </c>
      <c r="H737">
        <f t="shared" si="47"/>
        <v>3</v>
      </c>
    </row>
    <row r="738" spans="1:8" x14ac:dyDescent="0.25">
      <c r="A738" s="1">
        <v>39632</v>
      </c>
      <c r="B738" t="s">
        <v>64</v>
      </c>
      <c r="C738">
        <v>3</v>
      </c>
      <c r="D738">
        <f t="shared" si="44"/>
        <v>2.15</v>
      </c>
      <c r="E738" s="8">
        <f t="shared" si="45"/>
        <v>6.4499999999999993</v>
      </c>
      <c r="F738">
        <f>SUMIF(B$2:$B738,B738,C$2:$C738)</f>
        <v>6</v>
      </c>
      <c r="G738">
        <f t="shared" si="46"/>
        <v>0</v>
      </c>
      <c r="H738">
        <f t="shared" si="47"/>
        <v>0</v>
      </c>
    </row>
    <row r="739" spans="1:8" x14ac:dyDescent="0.25">
      <c r="A739" s="1">
        <v>39637</v>
      </c>
      <c r="B739" t="s">
        <v>50</v>
      </c>
      <c r="C739">
        <v>117</v>
      </c>
      <c r="D739">
        <f t="shared" si="44"/>
        <v>2.15</v>
      </c>
      <c r="E739" s="8">
        <f t="shared" si="45"/>
        <v>251.54999999999998</v>
      </c>
      <c r="F739">
        <f>SUMIF(B$2:$B739,B739,C$2:$C739)</f>
        <v>9606</v>
      </c>
      <c r="G739">
        <f t="shared" si="46"/>
        <v>0.1</v>
      </c>
      <c r="H739">
        <f t="shared" si="47"/>
        <v>11.700000000000001</v>
      </c>
    </row>
    <row r="740" spans="1:8" x14ac:dyDescent="0.25">
      <c r="A740" s="1">
        <v>39639</v>
      </c>
      <c r="B740" t="s">
        <v>8</v>
      </c>
      <c r="C740">
        <v>105</v>
      </c>
      <c r="D740">
        <f t="shared" si="44"/>
        <v>2.15</v>
      </c>
      <c r="E740" s="8">
        <f t="shared" si="45"/>
        <v>225.75</v>
      </c>
      <c r="F740">
        <f>SUMIF(B$2:$B740,B740,C$2:$C740)</f>
        <v>1017</v>
      </c>
      <c r="G740">
        <f t="shared" si="46"/>
        <v>0.1</v>
      </c>
      <c r="H740">
        <f t="shared" si="47"/>
        <v>10.5</v>
      </c>
    </row>
    <row r="741" spans="1:8" x14ac:dyDescent="0.25">
      <c r="A741" s="1">
        <v>39639</v>
      </c>
      <c r="B741" t="s">
        <v>46</v>
      </c>
      <c r="C741">
        <v>6</v>
      </c>
      <c r="D741">
        <f t="shared" si="44"/>
        <v>2.15</v>
      </c>
      <c r="E741" s="8">
        <f t="shared" si="45"/>
        <v>12.899999999999999</v>
      </c>
      <c r="F741">
        <f>SUMIF(B$2:$B741,B741,C$2:$C741)</f>
        <v>22</v>
      </c>
      <c r="G741">
        <f t="shared" si="46"/>
        <v>0</v>
      </c>
      <c r="H741">
        <f t="shared" si="47"/>
        <v>0</v>
      </c>
    </row>
    <row r="742" spans="1:8" x14ac:dyDescent="0.25">
      <c r="A742" s="1">
        <v>39640</v>
      </c>
      <c r="B742" t="s">
        <v>17</v>
      </c>
      <c r="C742">
        <v>378</v>
      </c>
      <c r="D742">
        <f t="shared" si="44"/>
        <v>2.15</v>
      </c>
      <c r="E742" s="8">
        <f t="shared" si="45"/>
        <v>812.69999999999993</v>
      </c>
      <c r="F742">
        <f>SUMIF(B$2:$B742,B742,C$2:$C742)</f>
        <v>7768</v>
      </c>
      <c r="G742">
        <f t="shared" si="46"/>
        <v>0.1</v>
      </c>
      <c r="H742">
        <f t="shared" si="47"/>
        <v>37.800000000000004</v>
      </c>
    </row>
    <row r="743" spans="1:8" x14ac:dyDescent="0.25">
      <c r="A743" s="1">
        <v>39643</v>
      </c>
      <c r="B743" t="s">
        <v>69</v>
      </c>
      <c r="C743">
        <v>76</v>
      </c>
      <c r="D743">
        <f t="shared" si="44"/>
        <v>2.15</v>
      </c>
      <c r="E743" s="8">
        <f t="shared" si="45"/>
        <v>163.4</v>
      </c>
      <c r="F743">
        <f>SUMIF(B$2:$B743,B743,C$2:$C743)</f>
        <v>1493</v>
      </c>
      <c r="G743">
        <f t="shared" si="46"/>
        <v>0.1</v>
      </c>
      <c r="H743">
        <f t="shared" si="47"/>
        <v>7.6000000000000005</v>
      </c>
    </row>
    <row r="744" spans="1:8" x14ac:dyDescent="0.25">
      <c r="A744" s="1">
        <v>39644</v>
      </c>
      <c r="B744" t="s">
        <v>22</v>
      </c>
      <c r="C744">
        <v>386</v>
      </c>
      <c r="D744">
        <f t="shared" si="44"/>
        <v>2.15</v>
      </c>
      <c r="E744" s="8">
        <f t="shared" si="45"/>
        <v>829.9</v>
      </c>
      <c r="F744">
        <f>SUMIF(B$2:$B744,B744,C$2:$C744)</f>
        <v>8171</v>
      </c>
      <c r="G744">
        <f t="shared" si="46"/>
        <v>0.1</v>
      </c>
      <c r="H744">
        <f t="shared" si="47"/>
        <v>38.6</v>
      </c>
    </row>
    <row r="745" spans="1:8" x14ac:dyDescent="0.25">
      <c r="A745" s="1">
        <v>39645</v>
      </c>
      <c r="B745" t="s">
        <v>50</v>
      </c>
      <c r="C745">
        <v>132</v>
      </c>
      <c r="D745">
        <f t="shared" si="44"/>
        <v>2.15</v>
      </c>
      <c r="E745" s="8">
        <f t="shared" si="45"/>
        <v>283.8</v>
      </c>
      <c r="F745">
        <f>SUMIF(B$2:$B745,B745,C$2:$C745)</f>
        <v>9738</v>
      </c>
      <c r="G745">
        <f t="shared" si="46"/>
        <v>0.1</v>
      </c>
      <c r="H745">
        <f t="shared" si="47"/>
        <v>13.200000000000001</v>
      </c>
    </row>
    <row r="746" spans="1:8" x14ac:dyDescent="0.25">
      <c r="A746" s="1">
        <v>39645</v>
      </c>
      <c r="B746" t="s">
        <v>22</v>
      </c>
      <c r="C746">
        <v>104</v>
      </c>
      <c r="D746">
        <f t="shared" si="44"/>
        <v>2.15</v>
      </c>
      <c r="E746" s="8">
        <f t="shared" si="45"/>
        <v>223.6</v>
      </c>
      <c r="F746">
        <f>SUMIF(B$2:$B746,B746,C$2:$C746)</f>
        <v>8275</v>
      </c>
      <c r="G746">
        <f t="shared" si="46"/>
        <v>0.1</v>
      </c>
      <c r="H746">
        <f t="shared" si="47"/>
        <v>10.4</v>
      </c>
    </row>
    <row r="747" spans="1:8" x14ac:dyDescent="0.25">
      <c r="A747" s="1">
        <v>39646</v>
      </c>
      <c r="B747" t="s">
        <v>45</v>
      </c>
      <c r="C747">
        <v>380</v>
      </c>
      <c r="D747">
        <f t="shared" si="44"/>
        <v>2.15</v>
      </c>
      <c r="E747" s="8">
        <f t="shared" si="45"/>
        <v>817</v>
      </c>
      <c r="F747">
        <f>SUMIF(B$2:$B747,B747,C$2:$C747)</f>
        <v>9463</v>
      </c>
      <c r="G747">
        <f t="shared" si="46"/>
        <v>0.1</v>
      </c>
      <c r="H747">
        <f t="shared" si="47"/>
        <v>38</v>
      </c>
    </row>
    <row r="748" spans="1:8" x14ac:dyDescent="0.25">
      <c r="A748" s="1">
        <v>39647</v>
      </c>
      <c r="B748" t="s">
        <v>78</v>
      </c>
      <c r="C748">
        <v>76</v>
      </c>
      <c r="D748">
        <f t="shared" si="44"/>
        <v>2.15</v>
      </c>
      <c r="E748" s="8">
        <f t="shared" si="45"/>
        <v>163.4</v>
      </c>
      <c r="F748">
        <f>SUMIF(B$2:$B748,B748,C$2:$C748)</f>
        <v>1025</v>
      </c>
      <c r="G748">
        <f t="shared" si="46"/>
        <v>0.1</v>
      </c>
      <c r="H748">
        <f t="shared" si="47"/>
        <v>7.6000000000000005</v>
      </c>
    </row>
    <row r="749" spans="1:8" x14ac:dyDescent="0.25">
      <c r="A749" s="1">
        <v>39647</v>
      </c>
      <c r="B749" t="s">
        <v>25</v>
      </c>
      <c r="C749">
        <v>194</v>
      </c>
      <c r="D749">
        <f t="shared" si="44"/>
        <v>2.15</v>
      </c>
      <c r="E749" s="8">
        <f t="shared" si="45"/>
        <v>417.09999999999997</v>
      </c>
      <c r="F749">
        <f>SUMIF(B$2:$B749,B749,C$2:$C749)</f>
        <v>855</v>
      </c>
      <c r="G749">
        <f t="shared" si="46"/>
        <v>0.05</v>
      </c>
      <c r="H749">
        <f t="shared" si="47"/>
        <v>9.7000000000000011</v>
      </c>
    </row>
    <row r="750" spans="1:8" x14ac:dyDescent="0.25">
      <c r="A750" s="1">
        <v>39653</v>
      </c>
      <c r="B750" t="s">
        <v>61</v>
      </c>
      <c r="C750">
        <v>147</v>
      </c>
      <c r="D750">
        <f t="shared" si="44"/>
        <v>2.15</v>
      </c>
      <c r="E750" s="8">
        <f t="shared" si="45"/>
        <v>316.05</v>
      </c>
      <c r="F750">
        <f>SUMIF(B$2:$B750,B750,C$2:$C750)</f>
        <v>933</v>
      </c>
      <c r="G750">
        <f t="shared" si="46"/>
        <v>0.05</v>
      </c>
      <c r="H750">
        <f t="shared" si="47"/>
        <v>7.3500000000000005</v>
      </c>
    </row>
    <row r="751" spans="1:8" x14ac:dyDescent="0.25">
      <c r="A751" s="1">
        <v>39656</v>
      </c>
      <c r="B751" t="s">
        <v>22</v>
      </c>
      <c r="C751">
        <v>319</v>
      </c>
      <c r="D751">
        <f t="shared" si="44"/>
        <v>2.15</v>
      </c>
      <c r="E751" s="8">
        <f t="shared" si="45"/>
        <v>685.85</v>
      </c>
      <c r="F751">
        <f>SUMIF(B$2:$B751,B751,C$2:$C751)</f>
        <v>8594</v>
      </c>
      <c r="G751">
        <f t="shared" si="46"/>
        <v>0.1</v>
      </c>
      <c r="H751">
        <f t="shared" si="47"/>
        <v>31.900000000000002</v>
      </c>
    </row>
    <row r="752" spans="1:8" x14ac:dyDescent="0.25">
      <c r="A752" s="1">
        <v>39657</v>
      </c>
      <c r="B752" t="s">
        <v>39</v>
      </c>
      <c r="C752">
        <v>38</v>
      </c>
      <c r="D752">
        <f t="shared" si="44"/>
        <v>2.15</v>
      </c>
      <c r="E752" s="8">
        <f t="shared" si="45"/>
        <v>81.7</v>
      </c>
      <c r="F752">
        <f>SUMIF(B$2:$B752,B752,C$2:$C752)</f>
        <v>840</v>
      </c>
      <c r="G752">
        <f t="shared" si="46"/>
        <v>0.05</v>
      </c>
      <c r="H752">
        <f t="shared" si="47"/>
        <v>1.9000000000000001</v>
      </c>
    </row>
    <row r="753" spans="1:8" x14ac:dyDescent="0.25">
      <c r="A753" s="1">
        <v>39662</v>
      </c>
      <c r="B753" t="s">
        <v>28</v>
      </c>
      <c r="C753">
        <v>31</v>
      </c>
      <c r="D753">
        <f t="shared" si="44"/>
        <v>2.15</v>
      </c>
      <c r="E753" s="8">
        <f t="shared" si="45"/>
        <v>66.649999999999991</v>
      </c>
      <c r="F753">
        <f>SUMIF(B$2:$B753,B753,C$2:$C753)</f>
        <v>1504</v>
      </c>
      <c r="G753">
        <f t="shared" si="46"/>
        <v>0.1</v>
      </c>
      <c r="H753">
        <f t="shared" si="47"/>
        <v>3.1</v>
      </c>
    </row>
    <row r="754" spans="1:8" x14ac:dyDescent="0.25">
      <c r="A754" s="1">
        <v>39664</v>
      </c>
      <c r="B754" t="s">
        <v>6</v>
      </c>
      <c r="C754">
        <v>28</v>
      </c>
      <c r="D754">
        <f t="shared" si="44"/>
        <v>2.15</v>
      </c>
      <c r="E754" s="8">
        <f t="shared" si="45"/>
        <v>60.199999999999996</v>
      </c>
      <c r="F754">
        <f>SUMIF(B$2:$B754,B754,C$2:$C754)</f>
        <v>1242</v>
      </c>
      <c r="G754">
        <f t="shared" si="46"/>
        <v>0.1</v>
      </c>
      <c r="H754">
        <f t="shared" si="47"/>
        <v>2.8000000000000003</v>
      </c>
    </row>
    <row r="755" spans="1:8" x14ac:dyDescent="0.25">
      <c r="A755" s="1">
        <v>39664</v>
      </c>
      <c r="B755" t="s">
        <v>105</v>
      </c>
      <c r="C755">
        <v>15</v>
      </c>
      <c r="D755">
        <f t="shared" si="44"/>
        <v>2.15</v>
      </c>
      <c r="E755" s="8">
        <f t="shared" si="45"/>
        <v>32.25</v>
      </c>
      <c r="F755">
        <f>SUMIF(B$2:$B755,B755,C$2:$C755)</f>
        <v>59</v>
      </c>
      <c r="G755">
        <f t="shared" si="46"/>
        <v>0</v>
      </c>
      <c r="H755">
        <f t="shared" si="47"/>
        <v>0</v>
      </c>
    </row>
    <row r="756" spans="1:8" x14ac:dyDescent="0.25">
      <c r="A756" s="1">
        <v>39667</v>
      </c>
      <c r="B756" t="s">
        <v>62</v>
      </c>
      <c r="C756">
        <v>2</v>
      </c>
      <c r="D756">
        <f t="shared" si="44"/>
        <v>2.15</v>
      </c>
      <c r="E756" s="8">
        <f t="shared" si="45"/>
        <v>4.3</v>
      </c>
      <c r="F756">
        <f>SUMIF(B$2:$B756,B756,C$2:$C756)</f>
        <v>19</v>
      </c>
      <c r="G756">
        <f t="shared" si="46"/>
        <v>0</v>
      </c>
      <c r="H756">
        <f t="shared" si="47"/>
        <v>0</v>
      </c>
    </row>
    <row r="757" spans="1:8" x14ac:dyDescent="0.25">
      <c r="A757" s="1">
        <v>39667</v>
      </c>
      <c r="B757" t="s">
        <v>101</v>
      </c>
      <c r="C757">
        <v>16</v>
      </c>
      <c r="D757">
        <f t="shared" si="44"/>
        <v>2.15</v>
      </c>
      <c r="E757" s="8">
        <f t="shared" si="45"/>
        <v>34.4</v>
      </c>
      <c r="F757">
        <f>SUMIF(B$2:$B757,B757,C$2:$C757)</f>
        <v>36</v>
      </c>
      <c r="G757">
        <f t="shared" si="46"/>
        <v>0</v>
      </c>
      <c r="H757">
        <f t="shared" si="47"/>
        <v>0</v>
      </c>
    </row>
    <row r="758" spans="1:8" x14ac:dyDescent="0.25">
      <c r="A758" s="1">
        <v>39669</v>
      </c>
      <c r="B758" t="s">
        <v>78</v>
      </c>
      <c r="C758">
        <v>83</v>
      </c>
      <c r="D758">
        <f t="shared" si="44"/>
        <v>2.15</v>
      </c>
      <c r="E758" s="8">
        <f t="shared" si="45"/>
        <v>178.45</v>
      </c>
      <c r="F758">
        <f>SUMIF(B$2:$B758,B758,C$2:$C758)</f>
        <v>1108</v>
      </c>
      <c r="G758">
        <f t="shared" si="46"/>
        <v>0.1</v>
      </c>
      <c r="H758">
        <f t="shared" si="47"/>
        <v>8.3000000000000007</v>
      </c>
    </row>
    <row r="759" spans="1:8" x14ac:dyDescent="0.25">
      <c r="A759" s="1">
        <v>39670</v>
      </c>
      <c r="B759" t="s">
        <v>172</v>
      </c>
      <c r="C759">
        <v>16</v>
      </c>
      <c r="D759">
        <f t="shared" si="44"/>
        <v>2.15</v>
      </c>
      <c r="E759" s="8">
        <f t="shared" si="45"/>
        <v>34.4</v>
      </c>
      <c r="F759">
        <f>SUMIF(B$2:$B759,B759,C$2:$C759)</f>
        <v>16</v>
      </c>
      <c r="G759">
        <f t="shared" si="46"/>
        <v>0</v>
      </c>
      <c r="H759">
        <f t="shared" si="47"/>
        <v>0</v>
      </c>
    </row>
    <row r="760" spans="1:8" x14ac:dyDescent="0.25">
      <c r="A760" s="1">
        <v>39671</v>
      </c>
      <c r="B760" t="s">
        <v>9</v>
      </c>
      <c r="C760">
        <v>397</v>
      </c>
      <c r="D760">
        <f t="shared" si="44"/>
        <v>2.15</v>
      </c>
      <c r="E760" s="8">
        <f t="shared" si="45"/>
        <v>853.55</v>
      </c>
      <c r="F760">
        <f>SUMIF(B$2:$B760,B760,C$2:$C760)</f>
        <v>9101</v>
      </c>
      <c r="G760">
        <f t="shared" si="46"/>
        <v>0.1</v>
      </c>
      <c r="H760">
        <f t="shared" si="47"/>
        <v>39.700000000000003</v>
      </c>
    </row>
    <row r="761" spans="1:8" x14ac:dyDescent="0.25">
      <c r="A761" s="1">
        <v>39671</v>
      </c>
      <c r="B761" t="s">
        <v>78</v>
      </c>
      <c r="C761">
        <v>184</v>
      </c>
      <c r="D761">
        <f t="shared" si="44"/>
        <v>2.15</v>
      </c>
      <c r="E761" s="8">
        <f t="shared" si="45"/>
        <v>395.59999999999997</v>
      </c>
      <c r="F761">
        <f>SUMIF(B$2:$B761,B761,C$2:$C761)</f>
        <v>1292</v>
      </c>
      <c r="G761">
        <f t="shared" si="46"/>
        <v>0.1</v>
      </c>
      <c r="H761">
        <f t="shared" si="47"/>
        <v>18.400000000000002</v>
      </c>
    </row>
    <row r="762" spans="1:8" x14ac:dyDescent="0.25">
      <c r="A762" s="1">
        <v>39673</v>
      </c>
      <c r="B762" t="s">
        <v>78</v>
      </c>
      <c r="C762">
        <v>55</v>
      </c>
      <c r="D762">
        <f t="shared" si="44"/>
        <v>2.15</v>
      </c>
      <c r="E762" s="8">
        <f t="shared" si="45"/>
        <v>118.25</v>
      </c>
      <c r="F762">
        <f>SUMIF(B$2:$B762,B762,C$2:$C762)</f>
        <v>1347</v>
      </c>
      <c r="G762">
        <f t="shared" si="46"/>
        <v>0.1</v>
      </c>
      <c r="H762">
        <f t="shared" si="47"/>
        <v>5.5</v>
      </c>
    </row>
    <row r="763" spans="1:8" x14ac:dyDescent="0.25">
      <c r="A763" s="1">
        <v>39674</v>
      </c>
      <c r="B763" t="s">
        <v>69</v>
      </c>
      <c r="C763">
        <v>107</v>
      </c>
      <c r="D763">
        <f t="shared" si="44"/>
        <v>2.15</v>
      </c>
      <c r="E763" s="8">
        <f t="shared" si="45"/>
        <v>230.04999999999998</v>
      </c>
      <c r="F763">
        <f>SUMIF(B$2:$B763,B763,C$2:$C763)</f>
        <v>1600</v>
      </c>
      <c r="G763">
        <f t="shared" si="46"/>
        <v>0.1</v>
      </c>
      <c r="H763">
        <f t="shared" si="47"/>
        <v>10.700000000000001</v>
      </c>
    </row>
    <row r="764" spans="1:8" x14ac:dyDescent="0.25">
      <c r="A764" s="1">
        <v>39676</v>
      </c>
      <c r="B764" t="s">
        <v>69</v>
      </c>
      <c r="C764">
        <v>127</v>
      </c>
      <c r="D764">
        <f t="shared" si="44"/>
        <v>2.15</v>
      </c>
      <c r="E764" s="8">
        <f t="shared" si="45"/>
        <v>273.05</v>
      </c>
      <c r="F764">
        <f>SUMIF(B$2:$B764,B764,C$2:$C764)</f>
        <v>1727</v>
      </c>
      <c r="G764">
        <f t="shared" si="46"/>
        <v>0.1</v>
      </c>
      <c r="H764">
        <f t="shared" si="47"/>
        <v>12.700000000000001</v>
      </c>
    </row>
    <row r="765" spans="1:8" x14ac:dyDescent="0.25">
      <c r="A765" s="1">
        <v>39679</v>
      </c>
      <c r="B765" t="s">
        <v>173</v>
      </c>
      <c r="C765">
        <v>122</v>
      </c>
      <c r="D765">
        <f t="shared" si="44"/>
        <v>2.15</v>
      </c>
      <c r="E765" s="8">
        <f t="shared" si="45"/>
        <v>262.3</v>
      </c>
      <c r="F765">
        <f>SUMIF(B$2:$B765,B765,C$2:$C765)</f>
        <v>122</v>
      </c>
      <c r="G765">
        <f t="shared" si="46"/>
        <v>0.05</v>
      </c>
      <c r="H765">
        <f t="shared" si="47"/>
        <v>6.1000000000000005</v>
      </c>
    </row>
    <row r="766" spans="1:8" x14ac:dyDescent="0.25">
      <c r="A766" s="1">
        <v>39679</v>
      </c>
      <c r="B766" t="s">
        <v>18</v>
      </c>
      <c r="C766">
        <v>107</v>
      </c>
      <c r="D766">
        <f t="shared" si="44"/>
        <v>2.15</v>
      </c>
      <c r="E766" s="8">
        <f t="shared" si="45"/>
        <v>230.04999999999998</v>
      </c>
      <c r="F766">
        <f>SUMIF(B$2:$B766,B766,C$2:$C766)</f>
        <v>2552</v>
      </c>
      <c r="G766">
        <f t="shared" si="46"/>
        <v>0.1</v>
      </c>
      <c r="H766">
        <f t="shared" si="47"/>
        <v>10.700000000000001</v>
      </c>
    </row>
    <row r="767" spans="1:8" x14ac:dyDescent="0.25">
      <c r="A767" s="1">
        <v>39681</v>
      </c>
      <c r="B767" t="s">
        <v>22</v>
      </c>
      <c r="C767">
        <v>113</v>
      </c>
      <c r="D767">
        <f t="shared" si="44"/>
        <v>2.15</v>
      </c>
      <c r="E767" s="8">
        <f t="shared" si="45"/>
        <v>242.95</v>
      </c>
      <c r="F767">
        <f>SUMIF(B$2:$B767,B767,C$2:$C767)</f>
        <v>8707</v>
      </c>
      <c r="G767">
        <f t="shared" si="46"/>
        <v>0.1</v>
      </c>
      <c r="H767">
        <f t="shared" si="47"/>
        <v>11.3</v>
      </c>
    </row>
    <row r="768" spans="1:8" x14ac:dyDescent="0.25">
      <c r="A768" s="1">
        <v>39681</v>
      </c>
      <c r="B768" t="s">
        <v>7</v>
      </c>
      <c r="C768">
        <v>297</v>
      </c>
      <c r="D768">
        <f t="shared" si="44"/>
        <v>2.15</v>
      </c>
      <c r="E768" s="8">
        <f t="shared" si="45"/>
        <v>638.54999999999995</v>
      </c>
      <c r="F768">
        <f>SUMIF(B$2:$B768,B768,C$2:$C768)</f>
        <v>10697</v>
      </c>
      <c r="G768">
        <f t="shared" si="46"/>
        <v>0.2</v>
      </c>
      <c r="H768">
        <f t="shared" si="47"/>
        <v>59.400000000000006</v>
      </c>
    </row>
    <row r="769" spans="1:8" x14ac:dyDescent="0.25">
      <c r="A769" s="1">
        <v>39682</v>
      </c>
      <c r="B769" t="s">
        <v>44</v>
      </c>
      <c r="C769">
        <v>14</v>
      </c>
      <c r="D769">
        <f t="shared" si="44"/>
        <v>2.15</v>
      </c>
      <c r="E769" s="8">
        <f t="shared" si="45"/>
        <v>30.099999999999998</v>
      </c>
      <c r="F769">
        <f>SUMIF(B$2:$B769,B769,C$2:$C769)</f>
        <v>40</v>
      </c>
      <c r="G769">
        <f t="shared" si="46"/>
        <v>0</v>
      </c>
      <c r="H769">
        <f t="shared" si="47"/>
        <v>0</v>
      </c>
    </row>
    <row r="770" spans="1:8" x14ac:dyDescent="0.25">
      <c r="A770" s="1">
        <v>39684</v>
      </c>
      <c r="B770" t="s">
        <v>52</v>
      </c>
      <c r="C770">
        <v>188</v>
      </c>
      <c r="D770">
        <f t="shared" ref="D770:D833" si="48">VLOOKUP(YEAR(A770),cennik,2)</f>
        <v>2.15</v>
      </c>
      <c r="E770" s="8">
        <f t="shared" ref="E770:E833" si="49">C770*D770</f>
        <v>404.2</v>
      </c>
      <c r="F770">
        <f>SUMIF(B$2:$B770,B770,C$2:$C770)</f>
        <v>1490</v>
      </c>
      <c r="G770">
        <f t="shared" si="46"/>
        <v>0.1</v>
      </c>
      <c r="H770">
        <f t="shared" si="47"/>
        <v>18.8</v>
      </c>
    </row>
    <row r="771" spans="1:8" x14ac:dyDescent="0.25">
      <c r="A771" s="1">
        <v>39686</v>
      </c>
      <c r="B771" t="s">
        <v>151</v>
      </c>
      <c r="C771">
        <v>11</v>
      </c>
      <c r="D771">
        <f t="shared" si="48"/>
        <v>2.15</v>
      </c>
      <c r="E771" s="8">
        <f t="shared" si="49"/>
        <v>23.65</v>
      </c>
      <c r="F771">
        <f>SUMIF(B$2:$B771,B771,C$2:$C771)</f>
        <v>39</v>
      </c>
      <c r="G771">
        <f t="shared" ref="G771:G834" si="50">VLOOKUP(F771,$N$2:$O$5,2)</f>
        <v>0</v>
      </c>
      <c r="H771">
        <f t="shared" ref="H771:H834" si="51">G771*C771</f>
        <v>0</v>
      </c>
    </row>
    <row r="772" spans="1:8" x14ac:dyDescent="0.25">
      <c r="A772" s="1">
        <v>39689</v>
      </c>
      <c r="B772" t="s">
        <v>28</v>
      </c>
      <c r="C772">
        <v>105</v>
      </c>
      <c r="D772">
        <f t="shared" si="48"/>
        <v>2.15</v>
      </c>
      <c r="E772" s="8">
        <f t="shared" si="49"/>
        <v>225.75</v>
      </c>
      <c r="F772">
        <f>SUMIF(B$2:$B772,B772,C$2:$C772)</f>
        <v>1609</v>
      </c>
      <c r="G772">
        <f t="shared" si="50"/>
        <v>0.1</v>
      </c>
      <c r="H772">
        <f t="shared" si="51"/>
        <v>10.5</v>
      </c>
    </row>
    <row r="773" spans="1:8" x14ac:dyDescent="0.25">
      <c r="A773" s="1">
        <v>39690</v>
      </c>
      <c r="B773" t="s">
        <v>160</v>
      </c>
      <c r="C773">
        <v>18</v>
      </c>
      <c r="D773">
        <f t="shared" si="48"/>
        <v>2.15</v>
      </c>
      <c r="E773" s="8">
        <f t="shared" si="49"/>
        <v>38.699999999999996</v>
      </c>
      <c r="F773">
        <f>SUMIF(B$2:$B773,B773,C$2:$C773)</f>
        <v>20</v>
      </c>
      <c r="G773">
        <f t="shared" si="50"/>
        <v>0</v>
      </c>
      <c r="H773">
        <f t="shared" si="51"/>
        <v>0</v>
      </c>
    </row>
    <row r="774" spans="1:8" x14ac:dyDescent="0.25">
      <c r="A774" s="1">
        <v>39690</v>
      </c>
      <c r="B774" t="s">
        <v>7</v>
      </c>
      <c r="C774">
        <v>418</v>
      </c>
      <c r="D774">
        <f t="shared" si="48"/>
        <v>2.15</v>
      </c>
      <c r="E774" s="8">
        <f t="shared" si="49"/>
        <v>898.69999999999993</v>
      </c>
      <c r="F774">
        <f>SUMIF(B$2:$B774,B774,C$2:$C774)</f>
        <v>11115</v>
      </c>
      <c r="G774">
        <f t="shared" si="50"/>
        <v>0.2</v>
      </c>
      <c r="H774">
        <f t="shared" si="51"/>
        <v>83.600000000000009</v>
      </c>
    </row>
    <row r="775" spans="1:8" x14ac:dyDescent="0.25">
      <c r="A775" s="1">
        <v>39691</v>
      </c>
      <c r="B775" t="s">
        <v>174</v>
      </c>
      <c r="C775">
        <v>4</v>
      </c>
      <c r="D775">
        <f t="shared" si="48"/>
        <v>2.15</v>
      </c>
      <c r="E775" s="8">
        <f t="shared" si="49"/>
        <v>8.6</v>
      </c>
      <c r="F775">
        <f>SUMIF(B$2:$B775,B775,C$2:$C775)</f>
        <v>4</v>
      </c>
      <c r="G775">
        <f t="shared" si="50"/>
        <v>0</v>
      </c>
      <c r="H775">
        <f t="shared" si="51"/>
        <v>0</v>
      </c>
    </row>
    <row r="776" spans="1:8" x14ac:dyDescent="0.25">
      <c r="A776" s="1">
        <v>39691</v>
      </c>
      <c r="B776" t="s">
        <v>124</v>
      </c>
      <c r="C776">
        <v>5</v>
      </c>
      <c r="D776">
        <f t="shared" si="48"/>
        <v>2.15</v>
      </c>
      <c r="E776" s="8">
        <f t="shared" si="49"/>
        <v>10.75</v>
      </c>
      <c r="F776">
        <f>SUMIF(B$2:$B776,B776,C$2:$C776)</f>
        <v>11</v>
      </c>
      <c r="G776">
        <f t="shared" si="50"/>
        <v>0</v>
      </c>
      <c r="H776">
        <f t="shared" si="51"/>
        <v>0</v>
      </c>
    </row>
    <row r="777" spans="1:8" x14ac:dyDescent="0.25">
      <c r="A777" s="1">
        <v>39692</v>
      </c>
      <c r="B777" t="s">
        <v>102</v>
      </c>
      <c r="C777">
        <v>346</v>
      </c>
      <c r="D777">
        <f t="shared" si="48"/>
        <v>2.15</v>
      </c>
      <c r="E777" s="8">
        <f t="shared" si="49"/>
        <v>743.9</v>
      </c>
      <c r="F777">
        <f>SUMIF(B$2:$B777,B777,C$2:$C777)</f>
        <v>2691</v>
      </c>
      <c r="G777">
        <f t="shared" si="50"/>
        <v>0.1</v>
      </c>
      <c r="H777">
        <f t="shared" si="51"/>
        <v>34.6</v>
      </c>
    </row>
    <row r="778" spans="1:8" x14ac:dyDescent="0.25">
      <c r="A778" s="1">
        <v>39694</v>
      </c>
      <c r="B778" t="s">
        <v>9</v>
      </c>
      <c r="C778">
        <v>417</v>
      </c>
      <c r="D778">
        <f t="shared" si="48"/>
        <v>2.15</v>
      </c>
      <c r="E778" s="8">
        <f t="shared" si="49"/>
        <v>896.55</v>
      </c>
      <c r="F778">
        <f>SUMIF(B$2:$B778,B778,C$2:$C778)</f>
        <v>9518</v>
      </c>
      <c r="G778">
        <f t="shared" si="50"/>
        <v>0.1</v>
      </c>
      <c r="H778">
        <f t="shared" si="51"/>
        <v>41.7</v>
      </c>
    </row>
    <row r="779" spans="1:8" x14ac:dyDescent="0.25">
      <c r="A779" s="1">
        <v>39696</v>
      </c>
      <c r="B779" t="s">
        <v>123</v>
      </c>
      <c r="C779">
        <v>35</v>
      </c>
      <c r="D779">
        <f t="shared" si="48"/>
        <v>2.15</v>
      </c>
      <c r="E779" s="8">
        <f t="shared" si="49"/>
        <v>75.25</v>
      </c>
      <c r="F779">
        <f>SUMIF(B$2:$B779,B779,C$2:$C779)</f>
        <v>324</v>
      </c>
      <c r="G779">
        <f t="shared" si="50"/>
        <v>0.05</v>
      </c>
      <c r="H779">
        <f t="shared" si="51"/>
        <v>1.75</v>
      </c>
    </row>
    <row r="780" spans="1:8" x14ac:dyDescent="0.25">
      <c r="A780" s="1">
        <v>39696</v>
      </c>
      <c r="B780" t="s">
        <v>3</v>
      </c>
      <c r="C780">
        <v>6</v>
      </c>
      <c r="D780">
        <f t="shared" si="48"/>
        <v>2.15</v>
      </c>
      <c r="E780" s="8">
        <f t="shared" si="49"/>
        <v>12.899999999999999</v>
      </c>
      <c r="F780">
        <f>SUMIF(B$2:$B780,B780,C$2:$C780)</f>
        <v>20</v>
      </c>
      <c r="G780">
        <f t="shared" si="50"/>
        <v>0</v>
      </c>
      <c r="H780">
        <f t="shared" si="51"/>
        <v>0</v>
      </c>
    </row>
    <row r="781" spans="1:8" x14ac:dyDescent="0.25">
      <c r="A781" s="1">
        <v>39697</v>
      </c>
      <c r="B781" t="s">
        <v>50</v>
      </c>
      <c r="C781">
        <v>322</v>
      </c>
      <c r="D781">
        <f t="shared" si="48"/>
        <v>2.15</v>
      </c>
      <c r="E781" s="8">
        <f t="shared" si="49"/>
        <v>692.3</v>
      </c>
      <c r="F781">
        <f>SUMIF(B$2:$B781,B781,C$2:$C781)</f>
        <v>10060</v>
      </c>
      <c r="G781">
        <f t="shared" si="50"/>
        <v>0.2</v>
      </c>
      <c r="H781">
        <f t="shared" si="51"/>
        <v>64.400000000000006</v>
      </c>
    </row>
    <row r="782" spans="1:8" x14ac:dyDescent="0.25">
      <c r="A782" s="1">
        <v>39697</v>
      </c>
      <c r="B782" t="s">
        <v>37</v>
      </c>
      <c r="C782">
        <v>150</v>
      </c>
      <c r="D782">
        <f t="shared" si="48"/>
        <v>2.15</v>
      </c>
      <c r="E782" s="8">
        <f t="shared" si="49"/>
        <v>322.5</v>
      </c>
      <c r="F782">
        <f>SUMIF(B$2:$B782,B782,C$2:$C782)</f>
        <v>1702</v>
      </c>
      <c r="G782">
        <f t="shared" si="50"/>
        <v>0.1</v>
      </c>
      <c r="H782">
        <f t="shared" si="51"/>
        <v>15</v>
      </c>
    </row>
    <row r="783" spans="1:8" x14ac:dyDescent="0.25">
      <c r="A783" s="1">
        <v>39698</v>
      </c>
      <c r="B783" t="s">
        <v>14</v>
      </c>
      <c r="C783">
        <v>492</v>
      </c>
      <c r="D783">
        <f t="shared" si="48"/>
        <v>2.15</v>
      </c>
      <c r="E783" s="8">
        <f t="shared" si="49"/>
        <v>1057.8</v>
      </c>
      <c r="F783">
        <f>SUMIF(B$2:$B783,B783,C$2:$C783)</f>
        <v>8683</v>
      </c>
      <c r="G783">
        <f t="shared" si="50"/>
        <v>0.1</v>
      </c>
      <c r="H783">
        <f t="shared" si="51"/>
        <v>49.2</v>
      </c>
    </row>
    <row r="784" spans="1:8" x14ac:dyDescent="0.25">
      <c r="A784" s="1">
        <v>39702</v>
      </c>
      <c r="B784" t="s">
        <v>18</v>
      </c>
      <c r="C784">
        <v>93</v>
      </c>
      <c r="D784">
        <f t="shared" si="48"/>
        <v>2.15</v>
      </c>
      <c r="E784" s="8">
        <f t="shared" si="49"/>
        <v>199.95</v>
      </c>
      <c r="F784">
        <f>SUMIF(B$2:$B784,B784,C$2:$C784)</f>
        <v>2645</v>
      </c>
      <c r="G784">
        <f t="shared" si="50"/>
        <v>0.1</v>
      </c>
      <c r="H784">
        <f t="shared" si="51"/>
        <v>9.3000000000000007</v>
      </c>
    </row>
    <row r="785" spans="1:8" x14ac:dyDescent="0.25">
      <c r="A785" s="1">
        <v>39705</v>
      </c>
      <c r="B785" t="s">
        <v>61</v>
      </c>
      <c r="C785">
        <v>64</v>
      </c>
      <c r="D785">
        <f t="shared" si="48"/>
        <v>2.15</v>
      </c>
      <c r="E785" s="8">
        <f t="shared" si="49"/>
        <v>137.6</v>
      </c>
      <c r="F785">
        <f>SUMIF(B$2:$B785,B785,C$2:$C785)</f>
        <v>997</v>
      </c>
      <c r="G785">
        <f t="shared" si="50"/>
        <v>0.05</v>
      </c>
      <c r="H785">
        <f t="shared" si="51"/>
        <v>3.2</v>
      </c>
    </row>
    <row r="786" spans="1:8" x14ac:dyDescent="0.25">
      <c r="A786" s="1">
        <v>39705</v>
      </c>
      <c r="B786" t="s">
        <v>89</v>
      </c>
      <c r="C786">
        <v>7</v>
      </c>
      <c r="D786">
        <f t="shared" si="48"/>
        <v>2.15</v>
      </c>
      <c r="E786" s="8">
        <f t="shared" si="49"/>
        <v>15.049999999999999</v>
      </c>
      <c r="F786">
        <f>SUMIF(B$2:$B786,B786,C$2:$C786)</f>
        <v>32</v>
      </c>
      <c r="G786">
        <f t="shared" si="50"/>
        <v>0</v>
      </c>
      <c r="H786">
        <f t="shared" si="51"/>
        <v>0</v>
      </c>
    </row>
    <row r="787" spans="1:8" x14ac:dyDescent="0.25">
      <c r="A787" s="1">
        <v>39705</v>
      </c>
      <c r="B787" t="s">
        <v>18</v>
      </c>
      <c r="C787">
        <v>90</v>
      </c>
      <c r="D787">
        <f t="shared" si="48"/>
        <v>2.15</v>
      </c>
      <c r="E787" s="8">
        <f t="shared" si="49"/>
        <v>193.5</v>
      </c>
      <c r="F787">
        <f>SUMIF(B$2:$B787,B787,C$2:$C787)</f>
        <v>2735</v>
      </c>
      <c r="G787">
        <f t="shared" si="50"/>
        <v>0.1</v>
      </c>
      <c r="H787">
        <f t="shared" si="51"/>
        <v>9</v>
      </c>
    </row>
    <row r="788" spans="1:8" x14ac:dyDescent="0.25">
      <c r="A788" s="1">
        <v>39712</v>
      </c>
      <c r="B788" t="s">
        <v>50</v>
      </c>
      <c r="C788">
        <v>136</v>
      </c>
      <c r="D788">
        <f t="shared" si="48"/>
        <v>2.15</v>
      </c>
      <c r="E788" s="8">
        <f t="shared" si="49"/>
        <v>292.39999999999998</v>
      </c>
      <c r="F788">
        <f>SUMIF(B$2:$B788,B788,C$2:$C788)</f>
        <v>10196</v>
      </c>
      <c r="G788">
        <f t="shared" si="50"/>
        <v>0.2</v>
      </c>
      <c r="H788">
        <f t="shared" si="51"/>
        <v>27.200000000000003</v>
      </c>
    </row>
    <row r="789" spans="1:8" x14ac:dyDescent="0.25">
      <c r="A789" s="1">
        <v>39713</v>
      </c>
      <c r="B789" t="s">
        <v>19</v>
      </c>
      <c r="C789">
        <v>104</v>
      </c>
      <c r="D789">
        <f t="shared" si="48"/>
        <v>2.15</v>
      </c>
      <c r="E789" s="8">
        <f t="shared" si="49"/>
        <v>223.6</v>
      </c>
      <c r="F789">
        <f>SUMIF(B$2:$B789,B789,C$2:$C789)</f>
        <v>1537</v>
      </c>
      <c r="G789">
        <f t="shared" si="50"/>
        <v>0.1</v>
      </c>
      <c r="H789">
        <f t="shared" si="51"/>
        <v>10.4</v>
      </c>
    </row>
    <row r="790" spans="1:8" x14ac:dyDescent="0.25">
      <c r="A790" s="1">
        <v>39713</v>
      </c>
      <c r="B790" t="s">
        <v>150</v>
      </c>
      <c r="C790">
        <v>1</v>
      </c>
      <c r="D790">
        <f t="shared" si="48"/>
        <v>2.15</v>
      </c>
      <c r="E790" s="8">
        <f t="shared" si="49"/>
        <v>2.15</v>
      </c>
      <c r="F790">
        <f>SUMIF(B$2:$B790,B790,C$2:$C790)</f>
        <v>3</v>
      </c>
      <c r="G790">
        <f t="shared" si="50"/>
        <v>0</v>
      </c>
      <c r="H790">
        <f t="shared" si="51"/>
        <v>0</v>
      </c>
    </row>
    <row r="791" spans="1:8" x14ac:dyDescent="0.25">
      <c r="A791" s="1">
        <v>39714</v>
      </c>
      <c r="B791" t="s">
        <v>31</v>
      </c>
      <c r="C791">
        <v>52</v>
      </c>
      <c r="D791">
        <f t="shared" si="48"/>
        <v>2.15</v>
      </c>
      <c r="E791" s="8">
        <f t="shared" si="49"/>
        <v>111.8</v>
      </c>
      <c r="F791">
        <f>SUMIF(B$2:$B791,B791,C$2:$C791)</f>
        <v>511</v>
      </c>
      <c r="G791">
        <f t="shared" si="50"/>
        <v>0.05</v>
      </c>
      <c r="H791">
        <f t="shared" si="51"/>
        <v>2.6</v>
      </c>
    </row>
    <row r="792" spans="1:8" x14ac:dyDescent="0.25">
      <c r="A792" s="1">
        <v>39714</v>
      </c>
      <c r="B792" t="s">
        <v>45</v>
      </c>
      <c r="C792">
        <v>203</v>
      </c>
      <c r="D792">
        <f t="shared" si="48"/>
        <v>2.15</v>
      </c>
      <c r="E792" s="8">
        <f t="shared" si="49"/>
        <v>436.45</v>
      </c>
      <c r="F792">
        <f>SUMIF(B$2:$B792,B792,C$2:$C792)</f>
        <v>9666</v>
      </c>
      <c r="G792">
        <f t="shared" si="50"/>
        <v>0.1</v>
      </c>
      <c r="H792">
        <f t="shared" si="51"/>
        <v>20.3</v>
      </c>
    </row>
    <row r="793" spans="1:8" x14ac:dyDescent="0.25">
      <c r="A793" s="1">
        <v>39716</v>
      </c>
      <c r="B793" t="s">
        <v>30</v>
      </c>
      <c r="C793">
        <v>183</v>
      </c>
      <c r="D793">
        <f t="shared" si="48"/>
        <v>2.15</v>
      </c>
      <c r="E793" s="8">
        <f t="shared" si="49"/>
        <v>393.45</v>
      </c>
      <c r="F793">
        <f>SUMIF(B$2:$B793,B793,C$2:$C793)</f>
        <v>2208</v>
      </c>
      <c r="G793">
        <f t="shared" si="50"/>
        <v>0.1</v>
      </c>
      <c r="H793">
        <f t="shared" si="51"/>
        <v>18.3</v>
      </c>
    </row>
    <row r="794" spans="1:8" x14ac:dyDescent="0.25">
      <c r="A794" s="1">
        <v>39717</v>
      </c>
      <c r="B794" t="s">
        <v>61</v>
      </c>
      <c r="C794">
        <v>182</v>
      </c>
      <c r="D794">
        <f t="shared" si="48"/>
        <v>2.15</v>
      </c>
      <c r="E794" s="8">
        <f t="shared" si="49"/>
        <v>391.3</v>
      </c>
      <c r="F794">
        <f>SUMIF(B$2:$B794,B794,C$2:$C794)</f>
        <v>1179</v>
      </c>
      <c r="G794">
        <f t="shared" si="50"/>
        <v>0.1</v>
      </c>
      <c r="H794">
        <f t="shared" si="51"/>
        <v>18.2</v>
      </c>
    </row>
    <row r="795" spans="1:8" x14ac:dyDescent="0.25">
      <c r="A795" s="1">
        <v>39719</v>
      </c>
      <c r="B795" t="s">
        <v>45</v>
      </c>
      <c r="C795">
        <v>383</v>
      </c>
      <c r="D795">
        <f t="shared" si="48"/>
        <v>2.15</v>
      </c>
      <c r="E795" s="8">
        <f t="shared" si="49"/>
        <v>823.44999999999993</v>
      </c>
      <c r="F795">
        <f>SUMIF(B$2:$B795,B795,C$2:$C795)</f>
        <v>10049</v>
      </c>
      <c r="G795">
        <f t="shared" si="50"/>
        <v>0.2</v>
      </c>
      <c r="H795">
        <f t="shared" si="51"/>
        <v>76.600000000000009</v>
      </c>
    </row>
    <row r="796" spans="1:8" x14ac:dyDescent="0.25">
      <c r="A796" s="1">
        <v>39722</v>
      </c>
      <c r="B796" t="s">
        <v>22</v>
      </c>
      <c r="C796">
        <v>113</v>
      </c>
      <c r="D796">
        <f t="shared" si="48"/>
        <v>2.15</v>
      </c>
      <c r="E796" s="8">
        <f t="shared" si="49"/>
        <v>242.95</v>
      </c>
      <c r="F796">
        <f>SUMIF(B$2:$B796,B796,C$2:$C796)</f>
        <v>8820</v>
      </c>
      <c r="G796">
        <f t="shared" si="50"/>
        <v>0.1</v>
      </c>
      <c r="H796">
        <f t="shared" si="51"/>
        <v>11.3</v>
      </c>
    </row>
    <row r="797" spans="1:8" x14ac:dyDescent="0.25">
      <c r="A797" s="1">
        <v>39722</v>
      </c>
      <c r="B797" t="s">
        <v>63</v>
      </c>
      <c r="C797">
        <v>154</v>
      </c>
      <c r="D797">
        <f t="shared" si="48"/>
        <v>2.15</v>
      </c>
      <c r="E797" s="8">
        <f t="shared" si="49"/>
        <v>331.09999999999997</v>
      </c>
      <c r="F797">
        <f>SUMIF(B$2:$B797,B797,C$2:$C797)</f>
        <v>406</v>
      </c>
      <c r="G797">
        <f t="shared" si="50"/>
        <v>0.05</v>
      </c>
      <c r="H797">
        <f t="shared" si="51"/>
        <v>7.7</v>
      </c>
    </row>
    <row r="798" spans="1:8" x14ac:dyDescent="0.25">
      <c r="A798" s="1">
        <v>39722</v>
      </c>
      <c r="B798" t="s">
        <v>36</v>
      </c>
      <c r="C798">
        <v>8</v>
      </c>
      <c r="D798">
        <f t="shared" si="48"/>
        <v>2.15</v>
      </c>
      <c r="E798" s="8">
        <f t="shared" si="49"/>
        <v>17.2</v>
      </c>
      <c r="F798">
        <f>SUMIF(B$2:$B798,B798,C$2:$C798)</f>
        <v>34</v>
      </c>
      <c r="G798">
        <f t="shared" si="50"/>
        <v>0</v>
      </c>
      <c r="H798">
        <f t="shared" si="51"/>
        <v>0</v>
      </c>
    </row>
    <row r="799" spans="1:8" x14ac:dyDescent="0.25">
      <c r="A799" s="1">
        <v>39725</v>
      </c>
      <c r="B799" t="s">
        <v>116</v>
      </c>
      <c r="C799">
        <v>5</v>
      </c>
      <c r="D799">
        <f t="shared" si="48"/>
        <v>2.15</v>
      </c>
      <c r="E799" s="8">
        <f t="shared" si="49"/>
        <v>10.75</v>
      </c>
      <c r="F799">
        <f>SUMIF(B$2:$B799,B799,C$2:$C799)</f>
        <v>20</v>
      </c>
      <c r="G799">
        <f t="shared" si="50"/>
        <v>0</v>
      </c>
      <c r="H799">
        <f t="shared" si="51"/>
        <v>0</v>
      </c>
    </row>
    <row r="800" spans="1:8" x14ac:dyDescent="0.25">
      <c r="A800" s="1">
        <v>39725</v>
      </c>
      <c r="B800" t="s">
        <v>42</v>
      </c>
      <c r="C800">
        <v>14</v>
      </c>
      <c r="D800">
        <f t="shared" si="48"/>
        <v>2.15</v>
      </c>
      <c r="E800" s="8">
        <f t="shared" si="49"/>
        <v>30.099999999999998</v>
      </c>
      <c r="F800">
        <f>SUMIF(B$2:$B800,B800,C$2:$C800)</f>
        <v>41</v>
      </c>
      <c r="G800">
        <f t="shared" si="50"/>
        <v>0</v>
      </c>
      <c r="H800">
        <f t="shared" si="51"/>
        <v>0</v>
      </c>
    </row>
    <row r="801" spans="1:8" x14ac:dyDescent="0.25">
      <c r="A801" s="1">
        <v>39727</v>
      </c>
      <c r="B801" t="s">
        <v>71</v>
      </c>
      <c r="C801">
        <v>27</v>
      </c>
      <c r="D801">
        <f t="shared" si="48"/>
        <v>2.15</v>
      </c>
      <c r="E801" s="8">
        <f t="shared" si="49"/>
        <v>58.05</v>
      </c>
      <c r="F801">
        <f>SUMIF(B$2:$B801,B801,C$2:$C801)</f>
        <v>1065</v>
      </c>
      <c r="G801">
        <f t="shared" si="50"/>
        <v>0.1</v>
      </c>
      <c r="H801">
        <f t="shared" si="51"/>
        <v>2.7</v>
      </c>
    </row>
    <row r="802" spans="1:8" x14ac:dyDescent="0.25">
      <c r="A802" s="1">
        <v>39727</v>
      </c>
      <c r="B802" t="s">
        <v>8</v>
      </c>
      <c r="C802">
        <v>141</v>
      </c>
      <c r="D802">
        <f t="shared" si="48"/>
        <v>2.15</v>
      </c>
      <c r="E802" s="8">
        <f t="shared" si="49"/>
        <v>303.14999999999998</v>
      </c>
      <c r="F802">
        <f>SUMIF(B$2:$B802,B802,C$2:$C802)</f>
        <v>1158</v>
      </c>
      <c r="G802">
        <f t="shared" si="50"/>
        <v>0.1</v>
      </c>
      <c r="H802">
        <f t="shared" si="51"/>
        <v>14.100000000000001</v>
      </c>
    </row>
    <row r="803" spans="1:8" x14ac:dyDescent="0.25">
      <c r="A803" s="1">
        <v>39729</v>
      </c>
      <c r="B803" t="s">
        <v>175</v>
      </c>
      <c r="C803">
        <v>14</v>
      </c>
      <c r="D803">
        <f t="shared" si="48"/>
        <v>2.15</v>
      </c>
      <c r="E803" s="8">
        <f t="shared" si="49"/>
        <v>30.099999999999998</v>
      </c>
      <c r="F803">
        <f>SUMIF(B$2:$B803,B803,C$2:$C803)</f>
        <v>14</v>
      </c>
      <c r="G803">
        <f t="shared" si="50"/>
        <v>0</v>
      </c>
      <c r="H803">
        <f t="shared" si="51"/>
        <v>0</v>
      </c>
    </row>
    <row r="804" spans="1:8" x14ac:dyDescent="0.25">
      <c r="A804" s="1">
        <v>39729</v>
      </c>
      <c r="B804" t="s">
        <v>31</v>
      </c>
      <c r="C804">
        <v>136</v>
      </c>
      <c r="D804">
        <f t="shared" si="48"/>
        <v>2.15</v>
      </c>
      <c r="E804" s="8">
        <f t="shared" si="49"/>
        <v>292.39999999999998</v>
      </c>
      <c r="F804">
        <f>SUMIF(B$2:$B804,B804,C$2:$C804)</f>
        <v>647</v>
      </c>
      <c r="G804">
        <f t="shared" si="50"/>
        <v>0.05</v>
      </c>
      <c r="H804">
        <f t="shared" si="51"/>
        <v>6.8000000000000007</v>
      </c>
    </row>
    <row r="805" spans="1:8" x14ac:dyDescent="0.25">
      <c r="A805" s="1">
        <v>39729</v>
      </c>
      <c r="B805" t="s">
        <v>5</v>
      </c>
      <c r="C805">
        <v>378</v>
      </c>
      <c r="D805">
        <f t="shared" si="48"/>
        <v>2.15</v>
      </c>
      <c r="E805" s="8">
        <f t="shared" si="49"/>
        <v>812.69999999999993</v>
      </c>
      <c r="F805">
        <f>SUMIF(B$2:$B805,B805,C$2:$C805)</f>
        <v>5257</v>
      </c>
      <c r="G805">
        <f t="shared" si="50"/>
        <v>0.1</v>
      </c>
      <c r="H805">
        <f t="shared" si="51"/>
        <v>37.800000000000004</v>
      </c>
    </row>
    <row r="806" spans="1:8" x14ac:dyDescent="0.25">
      <c r="A806" s="1">
        <v>39729</v>
      </c>
      <c r="B806" t="s">
        <v>159</v>
      </c>
      <c r="C806">
        <v>12</v>
      </c>
      <c r="D806">
        <f t="shared" si="48"/>
        <v>2.15</v>
      </c>
      <c r="E806" s="8">
        <f t="shared" si="49"/>
        <v>25.799999999999997</v>
      </c>
      <c r="F806">
        <f>SUMIF(B$2:$B806,B806,C$2:$C806)</f>
        <v>17</v>
      </c>
      <c r="G806">
        <f t="shared" si="50"/>
        <v>0</v>
      </c>
      <c r="H806">
        <f t="shared" si="51"/>
        <v>0</v>
      </c>
    </row>
    <row r="807" spans="1:8" x14ac:dyDescent="0.25">
      <c r="A807" s="1">
        <v>39732</v>
      </c>
      <c r="B807" t="s">
        <v>45</v>
      </c>
      <c r="C807">
        <v>284</v>
      </c>
      <c r="D807">
        <f t="shared" si="48"/>
        <v>2.15</v>
      </c>
      <c r="E807" s="8">
        <f t="shared" si="49"/>
        <v>610.6</v>
      </c>
      <c r="F807">
        <f>SUMIF(B$2:$B807,B807,C$2:$C807)</f>
        <v>10333</v>
      </c>
      <c r="G807">
        <f t="shared" si="50"/>
        <v>0.2</v>
      </c>
      <c r="H807">
        <f t="shared" si="51"/>
        <v>56.800000000000004</v>
      </c>
    </row>
    <row r="808" spans="1:8" x14ac:dyDescent="0.25">
      <c r="A808" s="1">
        <v>39733</v>
      </c>
      <c r="B808" t="s">
        <v>19</v>
      </c>
      <c r="C808">
        <v>54</v>
      </c>
      <c r="D808">
        <f t="shared" si="48"/>
        <v>2.15</v>
      </c>
      <c r="E808" s="8">
        <f t="shared" si="49"/>
        <v>116.1</v>
      </c>
      <c r="F808">
        <f>SUMIF(B$2:$B808,B808,C$2:$C808)</f>
        <v>1591</v>
      </c>
      <c r="G808">
        <f t="shared" si="50"/>
        <v>0.1</v>
      </c>
      <c r="H808">
        <f t="shared" si="51"/>
        <v>5.4</v>
      </c>
    </row>
    <row r="809" spans="1:8" x14ac:dyDescent="0.25">
      <c r="A809" s="1">
        <v>39733</v>
      </c>
      <c r="B809" t="s">
        <v>31</v>
      </c>
      <c r="C809">
        <v>51</v>
      </c>
      <c r="D809">
        <f t="shared" si="48"/>
        <v>2.15</v>
      </c>
      <c r="E809" s="8">
        <f t="shared" si="49"/>
        <v>109.64999999999999</v>
      </c>
      <c r="F809">
        <f>SUMIF(B$2:$B809,B809,C$2:$C809)</f>
        <v>698</v>
      </c>
      <c r="G809">
        <f t="shared" si="50"/>
        <v>0.05</v>
      </c>
      <c r="H809">
        <f t="shared" si="51"/>
        <v>2.5500000000000003</v>
      </c>
    </row>
    <row r="810" spans="1:8" x14ac:dyDescent="0.25">
      <c r="A810" s="1">
        <v>39733</v>
      </c>
      <c r="B810" t="s">
        <v>55</v>
      </c>
      <c r="C810">
        <v>159</v>
      </c>
      <c r="D810">
        <f t="shared" si="48"/>
        <v>2.15</v>
      </c>
      <c r="E810" s="8">
        <f t="shared" si="49"/>
        <v>341.84999999999997</v>
      </c>
      <c r="F810">
        <f>SUMIF(B$2:$B810,B810,C$2:$C810)</f>
        <v>1956</v>
      </c>
      <c r="G810">
        <f t="shared" si="50"/>
        <v>0.1</v>
      </c>
      <c r="H810">
        <f t="shared" si="51"/>
        <v>15.9</v>
      </c>
    </row>
    <row r="811" spans="1:8" x14ac:dyDescent="0.25">
      <c r="A811" s="1">
        <v>39738</v>
      </c>
      <c r="B811" t="s">
        <v>9</v>
      </c>
      <c r="C811">
        <v>351</v>
      </c>
      <c r="D811">
        <f t="shared" si="48"/>
        <v>2.15</v>
      </c>
      <c r="E811" s="8">
        <f t="shared" si="49"/>
        <v>754.65</v>
      </c>
      <c r="F811">
        <f>SUMIF(B$2:$B811,B811,C$2:$C811)</f>
        <v>9869</v>
      </c>
      <c r="G811">
        <f t="shared" si="50"/>
        <v>0.1</v>
      </c>
      <c r="H811">
        <f t="shared" si="51"/>
        <v>35.1</v>
      </c>
    </row>
    <row r="812" spans="1:8" x14ac:dyDescent="0.25">
      <c r="A812" s="1">
        <v>39738</v>
      </c>
      <c r="B812" t="s">
        <v>22</v>
      </c>
      <c r="C812">
        <v>390</v>
      </c>
      <c r="D812">
        <f t="shared" si="48"/>
        <v>2.15</v>
      </c>
      <c r="E812" s="8">
        <f t="shared" si="49"/>
        <v>838.5</v>
      </c>
      <c r="F812">
        <f>SUMIF(B$2:$B812,B812,C$2:$C812)</f>
        <v>9210</v>
      </c>
      <c r="G812">
        <f t="shared" si="50"/>
        <v>0.1</v>
      </c>
      <c r="H812">
        <f t="shared" si="51"/>
        <v>39</v>
      </c>
    </row>
    <row r="813" spans="1:8" x14ac:dyDescent="0.25">
      <c r="A813" s="1">
        <v>39738</v>
      </c>
      <c r="B813" t="s">
        <v>33</v>
      </c>
      <c r="C813">
        <v>4</v>
      </c>
      <c r="D813">
        <f t="shared" si="48"/>
        <v>2.15</v>
      </c>
      <c r="E813" s="8">
        <f t="shared" si="49"/>
        <v>8.6</v>
      </c>
      <c r="F813">
        <f>SUMIF(B$2:$B813,B813,C$2:$C813)</f>
        <v>27</v>
      </c>
      <c r="G813">
        <f t="shared" si="50"/>
        <v>0</v>
      </c>
      <c r="H813">
        <f t="shared" si="51"/>
        <v>0</v>
      </c>
    </row>
    <row r="814" spans="1:8" x14ac:dyDescent="0.25">
      <c r="A814" s="1">
        <v>39739</v>
      </c>
      <c r="B814" t="s">
        <v>35</v>
      </c>
      <c r="C814">
        <v>140</v>
      </c>
      <c r="D814">
        <f t="shared" si="48"/>
        <v>2.15</v>
      </c>
      <c r="E814" s="8">
        <f t="shared" si="49"/>
        <v>301</v>
      </c>
      <c r="F814">
        <f>SUMIF(B$2:$B814,B814,C$2:$C814)</f>
        <v>1293</v>
      </c>
      <c r="G814">
        <f t="shared" si="50"/>
        <v>0.1</v>
      </c>
      <c r="H814">
        <f t="shared" si="51"/>
        <v>14</v>
      </c>
    </row>
    <row r="815" spans="1:8" x14ac:dyDescent="0.25">
      <c r="A815" s="1">
        <v>39740</v>
      </c>
      <c r="B815" t="s">
        <v>50</v>
      </c>
      <c r="C815">
        <v>125</v>
      </c>
      <c r="D815">
        <f t="shared" si="48"/>
        <v>2.15</v>
      </c>
      <c r="E815" s="8">
        <f t="shared" si="49"/>
        <v>268.75</v>
      </c>
      <c r="F815">
        <f>SUMIF(B$2:$B815,B815,C$2:$C815)</f>
        <v>10321</v>
      </c>
      <c r="G815">
        <f t="shared" si="50"/>
        <v>0.2</v>
      </c>
      <c r="H815">
        <f t="shared" si="51"/>
        <v>25</v>
      </c>
    </row>
    <row r="816" spans="1:8" x14ac:dyDescent="0.25">
      <c r="A816" s="1">
        <v>39740</v>
      </c>
      <c r="B816" t="s">
        <v>66</v>
      </c>
      <c r="C816">
        <v>97</v>
      </c>
      <c r="D816">
        <f t="shared" si="48"/>
        <v>2.15</v>
      </c>
      <c r="E816" s="8">
        <f t="shared" si="49"/>
        <v>208.54999999999998</v>
      </c>
      <c r="F816">
        <f>SUMIF(B$2:$B816,B816,C$2:$C816)</f>
        <v>1517</v>
      </c>
      <c r="G816">
        <f t="shared" si="50"/>
        <v>0.1</v>
      </c>
      <c r="H816">
        <f t="shared" si="51"/>
        <v>9.7000000000000011</v>
      </c>
    </row>
    <row r="817" spans="1:8" x14ac:dyDescent="0.25">
      <c r="A817" s="1">
        <v>39743</v>
      </c>
      <c r="B817" t="s">
        <v>66</v>
      </c>
      <c r="C817">
        <v>190</v>
      </c>
      <c r="D817">
        <f t="shared" si="48"/>
        <v>2.15</v>
      </c>
      <c r="E817" s="8">
        <f t="shared" si="49"/>
        <v>408.5</v>
      </c>
      <c r="F817">
        <f>SUMIF(B$2:$B817,B817,C$2:$C817)</f>
        <v>1707</v>
      </c>
      <c r="G817">
        <f t="shared" si="50"/>
        <v>0.1</v>
      </c>
      <c r="H817">
        <f t="shared" si="51"/>
        <v>19</v>
      </c>
    </row>
    <row r="818" spans="1:8" x14ac:dyDescent="0.25">
      <c r="A818" s="1">
        <v>39745</v>
      </c>
      <c r="B818" t="s">
        <v>14</v>
      </c>
      <c r="C818">
        <v>415</v>
      </c>
      <c r="D818">
        <f t="shared" si="48"/>
        <v>2.15</v>
      </c>
      <c r="E818" s="8">
        <f t="shared" si="49"/>
        <v>892.25</v>
      </c>
      <c r="F818">
        <f>SUMIF(B$2:$B818,B818,C$2:$C818)</f>
        <v>9098</v>
      </c>
      <c r="G818">
        <f t="shared" si="50"/>
        <v>0.1</v>
      </c>
      <c r="H818">
        <f t="shared" si="51"/>
        <v>41.5</v>
      </c>
    </row>
    <row r="819" spans="1:8" x14ac:dyDescent="0.25">
      <c r="A819" s="1">
        <v>39747</v>
      </c>
      <c r="B819" t="s">
        <v>9</v>
      </c>
      <c r="C819">
        <v>269</v>
      </c>
      <c r="D819">
        <f t="shared" si="48"/>
        <v>2.15</v>
      </c>
      <c r="E819" s="8">
        <f t="shared" si="49"/>
        <v>578.35</v>
      </c>
      <c r="F819">
        <f>SUMIF(B$2:$B819,B819,C$2:$C819)</f>
        <v>10138</v>
      </c>
      <c r="G819">
        <f t="shared" si="50"/>
        <v>0.2</v>
      </c>
      <c r="H819">
        <f t="shared" si="51"/>
        <v>53.800000000000004</v>
      </c>
    </row>
    <row r="820" spans="1:8" x14ac:dyDescent="0.25">
      <c r="A820" s="1">
        <v>39747</v>
      </c>
      <c r="B820" t="s">
        <v>140</v>
      </c>
      <c r="C820">
        <v>11</v>
      </c>
      <c r="D820">
        <f t="shared" si="48"/>
        <v>2.15</v>
      </c>
      <c r="E820" s="8">
        <f t="shared" si="49"/>
        <v>23.65</v>
      </c>
      <c r="F820">
        <f>SUMIF(B$2:$B820,B820,C$2:$C820)</f>
        <v>26</v>
      </c>
      <c r="G820">
        <f t="shared" si="50"/>
        <v>0</v>
      </c>
      <c r="H820">
        <f t="shared" si="51"/>
        <v>0</v>
      </c>
    </row>
    <row r="821" spans="1:8" x14ac:dyDescent="0.25">
      <c r="A821" s="1">
        <v>39747</v>
      </c>
      <c r="B821" t="s">
        <v>45</v>
      </c>
      <c r="C821">
        <v>162</v>
      </c>
      <c r="D821">
        <f t="shared" si="48"/>
        <v>2.15</v>
      </c>
      <c r="E821" s="8">
        <f t="shared" si="49"/>
        <v>348.3</v>
      </c>
      <c r="F821">
        <f>SUMIF(B$2:$B821,B821,C$2:$C821)</f>
        <v>10495</v>
      </c>
      <c r="G821">
        <f t="shared" si="50"/>
        <v>0.2</v>
      </c>
      <c r="H821">
        <f t="shared" si="51"/>
        <v>32.4</v>
      </c>
    </row>
    <row r="822" spans="1:8" x14ac:dyDescent="0.25">
      <c r="A822" s="1">
        <v>39757</v>
      </c>
      <c r="B822" t="s">
        <v>18</v>
      </c>
      <c r="C822">
        <v>75</v>
      </c>
      <c r="D822">
        <f t="shared" si="48"/>
        <v>2.15</v>
      </c>
      <c r="E822" s="8">
        <f t="shared" si="49"/>
        <v>161.25</v>
      </c>
      <c r="F822">
        <f>SUMIF(B$2:$B822,B822,C$2:$C822)</f>
        <v>2810</v>
      </c>
      <c r="G822">
        <f t="shared" si="50"/>
        <v>0.1</v>
      </c>
      <c r="H822">
        <f t="shared" si="51"/>
        <v>7.5</v>
      </c>
    </row>
    <row r="823" spans="1:8" x14ac:dyDescent="0.25">
      <c r="A823" s="1">
        <v>39759</v>
      </c>
      <c r="B823" t="s">
        <v>22</v>
      </c>
      <c r="C823">
        <v>358</v>
      </c>
      <c r="D823">
        <f t="shared" si="48"/>
        <v>2.15</v>
      </c>
      <c r="E823" s="8">
        <f t="shared" si="49"/>
        <v>769.69999999999993</v>
      </c>
      <c r="F823">
        <f>SUMIF(B$2:$B823,B823,C$2:$C823)</f>
        <v>9568</v>
      </c>
      <c r="G823">
        <f t="shared" si="50"/>
        <v>0.1</v>
      </c>
      <c r="H823">
        <f t="shared" si="51"/>
        <v>35.800000000000004</v>
      </c>
    </row>
    <row r="824" spans="1:8" x14ac:dyDescent="0.25">
      <c r="A824" s="1">
        <v>39760</v>
      </c>
      <c r="B824" t="s">
        <v>8</v>
      </c>
      <c r="C824">
        <v>198</v>
      </c>
      <c r="D824">
        <f t="shared" si="48"/>
        <v>2.15</v>
      </c>
      <c r="E824" s="8">
        <f t="shared" si="49"/>
        <v>425.7</v>
      </c>
      <c r="F824">
        <f>SUMIF(B$2:$B824,B824,C$2:$C824)</f>
        <v>1356</v>
      </c>
      <c r="G824">
        <f t="shared" si="50"/>
        <v>0.1</v>
      </c>
      <c r="H824">
        <f t="shared" si="51"/>
        <v>19.8</v>
      </c>
    </row>
    <row r="825" spans="1:8" x14ac:dyDescent="0.25">
      <c r="A825" s="1">
        <v>39763</v>
      </c>
      <c r="B825" t="s">
        <v>22</v>
      </c>
      <c r="C825">
        <v>189</v>
      </c>
      <c r="D825">
        <f t="shared" si="48"/>
        <v>2.15</v>
      </c>
      <c r="E825" s="8">
        <f t="shared" si="49"/>
        <v>406.34999999999997</v>
      </c>
      <c r="F825">
        <f>SUMIF(B$2:$B825,B825,C$2:$C825)</f>
        <v>9757</v>
      </c>
      <c r="G825">
        <f t="shared" si="50"/>
        <v>0.1</v>
      </c>
      <c r="H825">
        <f t="shared" si="51"/>
        <v>18.900000000000002</v>
      </c>
    </row>
    <row r="826" spans="1:8" x14ac:dyDescent="0.25">
      <c r="A826" s="1">
        <v>39764</v>
      </c>
      <c r="B826" t="s">
        <v>24</v>
      </c>
      <c r="C826">
        <v>226</v>
      </c>
      <c r="D826">
        <f t="shared" si="48"/>
        <v>2.15</v>
      </c>
      <c r="E826" s="8">
        <f t="shared" si="49"/>
        <v>485.9</v>
      </c>
      <c r="F826">
        <f>SUMIF(B$2:$B826,B826,C$2:$C826)</f>
        <v>3581</v>
      </c>
      <c r="G826">
        <f t="shared" si="50"/>
        <v>0.1</v>
      </c>
      <c r="H826">
        <f t="shared" si="51"/>
        <v>22.6</v>
      </c>
    </row>
    <row r="827" spans="1:8" x14ac:dyDescent="0.25">
      <c r="A827" s="1">
        <v>39765</v>
      </c>
      <c r="B827" t="s">
        <v>55</v>
      </c>
      <c r="C827">
        <v>94</v>
      </c>
      <c r="D827">
        <f t="shared" si="48"/>
        <v>2.15</v>
      </c>
      <c r="E827" s="8">
        <f t="shared" si="49"/>
        <v>202.1</v>
      </c>
      <c r="F827">
        <f>SUMIF(B$2:$B827,B827,C$2:$C827)</f>
        <v>2050</v>
      </c>
      <c r="G827">
        <f t="shared" si="50"/>
        <v>0.1</v>
      </c>
      <c r="H827">
        <f t="shared" si="51"/>
        <v>9.4</v>
      </c>
    </row>
    <row r="828" spans="1:8" x14ac:dyDescent="0.25">
      <c r="A828" s="1">
        <v>39770</v>
      </c>
      <c r="B828" t="s">
        <v>50</v>
      </c>
      <c r="C828">
        <v>401</v>
      </c>
      <c r="D828">
        <f t="shared" si="48"/>
        <v>2.15</v>
      </c>
      <c r="E828" s="8">
        <f t="shared" si="49"/>
        <v>862.15</v>
      </c>
      <c r="F828">
        <f>SUMIF(B$2:$B828,B828,C$2:$C828)</f>
        <v>10722</v>
      </c>
      <c r="G828">
        <f t="shared" si="50"/>
        <v>0.2</v>
      </c>
      <c r="H828">
        <f t="shared" si="51"/>
        <v>80.2</v>
      </c>
    </row>
    <row r="829" spans="1:8" x14ac:dyDescent="0.25">
      <c r="A829" s="1">
        <v>39771</v>
      </c>
      <c r="B829" t="s">
        <v>69</v>
      </c>
      <c r="C829">
        <v>52</v>
      </c>
      <c r="D829">
        <f t="shared" si="48"/>
        <v>2.15</v>
      </c>
      <c r="E829" s="8">
        <f t="shared" si="49"/>
        <v>111.8</v>
      </c>
      <c r="F829">
        <f>SUMIF(B$2:$B829,B829,C$2:$C829)</f>
        <v>1779</v>
      </c>
      <c r="G829">
        <f t="shared" si="50"/>
        <v>0.1</v>
      </c>
      <c r="H829">
        <f t="shared" si="51"/>
        <v>5.2</v>
      </c>
    </row>
    <row r="830" spans="1:8" x14ac:dyDescent="0.25">
      <c r="A830" s="1">
        <v>39772</v>
      </c>
      <c r="B830" t="s">
        <v>12</v>
      </c>
      <c r="C830">
        <v>189</v>
      </c>
      <c r="D830">
        <f t="shared" si="48"/>
        <v>2.15</v>
      </c>
      <c r="E830" s="8">
        <f t="shared" si="49"/>
        <v>406.34999999999997</v>
      </c>
      <c r="F830">
        <f>SUMIF(B$2:$B830,B830,C$2:$C830)</f>
        <v>2177</v>
      </c>
      <c r="G830">
        <f t="shared" si="50"/>
        <v>0.1</v>
      </c>
      <c r="H830">
        <f t="shared" si="51"/>
        <v>18.900000000000002</v>
      </c>
    </row>
    <row r="831" spans="1:8" x14ac:dyDescent="0.25">
      <c r="A831" s="1">
        <v>39774</v>
      </c>
      <c r="B831" t="s">
        <v>17</v>
      </c>
      <c r="C831">
        <v>201</v>
      </c>
      <c r="D831">
        <f t="shared" si="48"/>
        <v>2.15</v>
      </c>
      <c r="E831" s="8">
        <f t="shared" si="49"/>
        <v>432.15</v>
      </c>
      <c r="F831">
        <f>SUMIF(B$2:$B831,B831,C$2:$C831)</f>
        <v>7969</v>
      </c>
      <c r="G831">
        <f t="shared" si="50"/>
        <v>0.1</v>
      </c>
      <c r="H831">
        <f t="shared" si="51"/>
        <v>20.100000000000001</v>
      </c>
    </row>
    <row r="832" spans="1:8" x14ac:dyDescent="0.25">
      <c r="A832" s="1">
        <v>39775</v>
      </c>
      <c r="B832" t="s">
        <v>22</v>
      </c>
      <c r="C832">
        <v>235</v>
      </c>
      <c r="D832">
        <f t="shared" si="48"/>
        <v>2.15</v>
      </c>
      <c r="E832" s="8">
        <f t="shared" si="49"/>
        <v>505.25</v>
      </c>
      <c r="F832">
        <f>SUMIF(B$2:$B832,B832,C$2:$C832)</f>
        <v>9992</v>
      </c>
      <c r="G832">
        <f t="shared" si="50"/>
        <v>0.1</v>
      </c>
      <c r="H832">
        <f t="shared" si="51"/>
        <v>23.5</v>
      </c>
    </row>
    <row r="833" spans="1:8" x14ac:dyDescent="0.25">
      <c r="A833" s="1">
        <v>39776</v>
      </c>
      <c r="B833" t="s">
        <v>55</v>
      </c>
      <c r="C833">
        <v>78</v>
      </c>
      <c r="D833">
        <f t="shared" si="48"/>
        <v>2.15</v>
      </c>
      <c r="E833" s="8">
        <f t="shared" si="49"/>
        <v>167.7</v>
      </c>
      <c r="F833">
        <f>SUMIF(B$2:$B833,B833,C$2:$C833)</f>
        <v>2128</v>
      </c>
      <c r="G833">
        <f t="shared" si="50"/>
        <v>0.1</v>
      </c>
      <c r="H833">
        <f t="shared" si="51"/>
        <v>7.8000000000000007</v>
      </c>
    </row>
    <row r="834" spans="1:8" x14ac:dyDescent="0.25">
      <c r="A834" s="1">
        <v>39776</v>
      </c>
      <c r="B834" t="s">
        <v>126</v>
      </c>
      <c r="C834">
        <v>13</v>
      </c>
      <c r="D834">
        <f t="shared" ref="D834:D897" si="52">VLOOKUP(YEAR(A834),cennik,2)</f>
        <v>2.15</v>
      </c>
      <c r="E834" s="8">
        <f t="shared" ref="E834:E897" si="53">C834*D834</f>
        <v>27.95</v>
      </c>
      <c r="F834">
        <f>SUMIF(B$2:$B834,B834,C$2:$C834)</f>
        <v>30</v>
      </c>
      <c r="G834">
        <f t="shared" si="50"/>
        <v>0</v>
      </c>
      <c r="H834">
        <f t="shared" si="51"/>
        <v>0</v>
      </c>
    </row>
    <row r="835" spans="1:8" x14ac:dyDescent="0.25">
      <c r="A835" s="1">
        <v>39776</v>
      </c>
      <c r="B835" t="s">
        <v>20</v>
      </c>
      <c r="C835">
        <v>196</v>
      </c>
      <c r="D835">
        <f t="shared" si="52"/>
        <v>2.15</v>
      </c>
      <c r="E835" s="8">
        <f t="shared" si="53"/>
        <v>421.4</v>
      </c>
      <c r="F835">
        <f>SUMIF(B$2:$B835,B835,C$2:$C835)</f>
        <v>396</v>
      </c>
      <c r="G835">
        <f t="shared" ref="G835:G898" si="54">VLOOKUP(F835,$N$2:$O$5,2)</f>
        <v>0.05</v>
      </c>
      <c r="H835">
        <f t="shared" ref="H835:H898" si="55">G835*C835</f>
        <v>9.8000000000000007</v>
      </c>
    </row>
    <row r="836" spans="1:8" x14ac:dyDescent="0.25">
      <c r="A836" s="1">
        <v>39780</v>
      </c>
      <c r="B836" t="s">
        <v>70</v>
      </c>
      <c r="C836">
        <v>11</v>
      </c>
      <c r="D836">
        <f t="shared" si="52"/>
        <v>2.15</v>
      </c>
      <c r="E836" s="8">
        <f t="shared" si="53"/>
        <v>23.65</v>
      </c>
      <c r="F836">
        <f>SUMIF(B$2:$B836,B836,C$2:$C836)</f>
        <v>17</v>
      </c>
      <c r="G836">
        <f t="shared" si="54"/>
        <v>0</v>
      </c>
      <c r="H836">
        <f t="shared" si="55"/>
        <v>0</v>
      </c>
    </row>
    <row r="837" spans="1:8" x14ac:dyDescent="0.25">
      <c r="A837" s="1">
        <v>39780</v>
      </c>
      <c r="B837" t="s">
        <v>176</v>
      </c>
      <c r="C837">
        <v>17</v>
      </c>
      <c r="D837">
        <f t="shared" si="52"/>
        <v>2.15</v>
      </c>
      <c r="E837" s="8">
        <f t="shared" si="53"/>
        <v>36.549999999999997</v>
      </c>
      <c r="F837">
        <f>SUMIF(B$2:$B837,B837,C$2:$C837)</f>
        <v>17</v>
      </c>
      <c r="G837">
        <f t="shared" si="54"/>
        <v>0</v>
      </c>
      <c r="H837">
        <f t="shared" si="55"/>
        <v>0</v>
      </c>
    </row>
    <row r="838" spans="1:8" x14ac:dyDescent="0.25">
      <c r="A838" s="1">
        <v>39781</v>
      </c>
      <c r="B838" t="s">
        <v>47</v>
      </c>
      <c r="C838">
        <v>4</v>
      </c>
      <c r="D838">
        <f t="shared" si="52"/>
        <v>2.15</v>
      </c>
      <c r="E838" s="8">
        <f t="shared" si="53"/>
        <v>8.6</v>
      </c>
      <c r="F838">
        <f>SUMIF(B$2:$B838,B838,C$2:$C838)</f>
        <v>7</v>
      </c>
      <c r="G838">
        <f t="shared" si="54"/>
        <v>0</v>
      </c>
      <c r="H838">
        <f t="shared" si="55"/>
        <v>0</v>
      </c>
    </row>
    <row r="839" spans="1:8" x14ac:dyDescent="0.25">
      <c r="A839" s="1">
        <v>39785</v>
      </c>
      <c r="B839" t="s">
        <v>54</v>
      </c>
      <c r="C839">
        <v>17</v>
      </c>
      <c r="D839">
        <f t="shared" si="52"/>
        <v>2.15</v>
      </c>
      <c r="E839" s="8">
        <f t="shared" si="53"/>
        <v>36.549999999999997</v>
      </c>
      <c r="F839">
        <f>SUMIF(B$2:$B839,B839,C$2:$C839)</f>
        <v>20</v>
      </c>
      <c r="G839">
        <f t="shared" si="54"/>
        <v>0</v>
      </c>
      <c r="H839">
        <f t="shared" si="55"/>
        <v>0</v>
      </c>
    </row>
    <row r="840" spans="1:8" x14ac:dyDescent="0.25">
      <c r="A840" s="1">
        <v>39785</v>
      </c>
      <c r="B840" t="s">
        <v>177</v>
      </c>
      <c r="C840">
        <v>1</v>
      </c>
      <c r="D840">
        <f t="shared" si="52"/>
        <v>2.15</v>
      </c>
      <c r="E840" s="8">
        <f t="shared" si="53"/>
        <v>2.15</v>
      </c>
      <c r="F840">
        <f>SUMIF(B$2:$B840,B840,C$2:$C840)</f>
        <v>1</v>
      </c>
      <c r="G840">
        <f t="shared" si="54"/>
        <v>0</v>
      </c>
      <c r="H840">
        <f t="shared" si="55"/>
        <v>0</v>
      </c>
    </row>
    <row r="841" spans="1:8" x14ac:dyDescent="0.25">
      <c r="A841" s="1">
        <v>39790</v>
      </c>
      <c r="B841" t="s">
        <v>13</v>
      </c>
      <c r="C841">
        <v>6</v>
      </c>
      <c r="D841">
        <f t="shared" si="52"/>
        <v>2.15</v>
      </c>
      <c r="E841" s="8">
        <f t="shared" si="53"/>
        <v>12.899999999999999</v>
      </c>
      <c r="F841">
        <f>SUMIF(B$2:$B841,B841,C$2:$C841)</f>
        <v>24</v>
      </c>
      <c r="G841">
        <f t="shared" si="54"/>
        <v>0</v>
      </c>
      <c r="H841">
        <f t="shared" si="55"/>
        <v>0</v>
      </c>
    </row>
    <row r="842" spans="1:8" x14ac:dyDescent="0.25">
      <c r="A842" s="1">
        <v>39790</v>
      </c>
      <c r="B842" t="s">
        <v>7</v>
      </c>
      <c r="C842">
        <v>496</v>
      </c>
      <c r="D842">
        <f t="shared" si="52"/>
        <v>2.15</v>
      </c>
      <c r="E842" s="8">
        <f t="shared" si="53"/>
        <v>1066.3999999999999</v>
      </c>
      <c r="F842">
        <f>SUMIF(B$2:$B842,B842,C$2:$C842)</f>
        <v>11611</v>
      </c>
      <c r="G842">
        <f t="shared" si="54"/>
        <v>0.2</v>
      </c>
      <c r="H842">
        <f t="shared" si="55"/>
        <v>99.2</v>
      </c>
    </row>
    <row r="843" spans="1:8" x14ac:dyDescent="0.25">
      <c r="A843" s="1">
        <v>39794</v>
      </c>
      <c r="B843" t="s">
        <v>5</v>
      </c>
      <c r="C843">
        <v>363</v>
      </c>
      <c r="D843">
        <f t="shared" si="52"/>
        <v>2.15</v>
      </c>
      <c r="E843" s="8">
        <f t="shared" si="53"/>
        <v>780.44999999999993</v>
      </c>
      <c r="F843">
        <f>SUMIF(B$2:$B843,B843,C$2:$C843)</f>
        <v>5620</v>
      </c>
      <c r="G843">
        <f t="shared" si="54"/>
        <v>0.1</v>
      </c>
      <c r="H843">
        <f t="shared" si="55"/>
        <v>36.300000000000004</v>
      </c>
    </row>
    <row r="844" spans="1:8" x14ac:dyDescent="0.25">
      <c r="A844" s="1">
        <v>39797</v>
      </c>
      <c r="B844" t="s">
        <v>5</v>
      </c>
      <c r="C844">
        <v>491</v>
      </c>
      <c r="D844">
        <f t="shared" si="52"/>
        <v>2.15</v>
      </c>
      <c r="E844" s="8">
        <f t="shared" si="53"/>
        <v>1055.6499999999999</v>
      </c>
      <c r="F844">
        <f>SUMIF(B$2:$B844,B844,C$2:$C844)</f>
        <v>6111</v>
      </c>
      <c r="G844">
        <f t="shared" si="54"/>
        <v>0.1</v>
      </c>
      <c r="H844">
        <f t="shared" si="55"/>
        <v>49.1</v>
      </c>
    </row>
    <row r="845" spans="1:8" x14ac:dyDescent="0.25">
      <c r="A845" s="1">
        <v>39797</v>
      </c>
      <c r="B845" t="s">
        <v>17</v>
      </c>
      <c r="C845">
        <v>369</v>
      </c>
      <c r="D845">
        <f t="shared" si="52"/>
        <v>2.15</v>
      </c>
      <c r="E845" s="8">
        <f t="shared" si="53"/>
        <v>793.35</v>
      </c>
      <c r="F845">
        <f>SUMIF(B$2:$B845,B845,C$2:$C845)</f>
        <v>8338</v>
      </c>
      <c r="G845">
        <f t="shared" si="54"/>
        <v>0.1</v>
      </c>
      <c r="H845">
        <f t="shared" si="55"/>
        <v>36.9</v>
      </c>
    </row>
    <row r="846" spans="1:8" x14ac:dyDescent="0.25">
      <c r="A846" s="1">
        <v>39799</v>
      </c>
      <c r="B846" t="s">
        <v>66</v>
      </c>
      <c r="C846">
        <v>60</v>
      </c>
      <c r="D846">
        <f t="shared" si="52"/>
        <v>2.15</v>
      </c>
      <c r="E846" s="8">
        <f t="shared" si="53"/>
        <v>129</v>
      </c>
      <c r="F846">
        <f>SUMIF(B$2:$B846,B846,C$2:$C846)</f>
        <v>1767</v>
      </c>
      <c r="G846">
        <f t="shared" si="54"/>
        <v>0.1</v>
      </c>
      <c r="H846">
        <f t="shared" si="55"/>
        <v>6</v>
      </c>
    </row>
    <row r="847" spans="1:8" x14ac:dyDescent="0.25">
      <c r="A847" s="1">
        <v>39800</v>
      </c>
      <c r="B847" t="s">
        <v>20</v>
      </c>
      <c r="C847">
        <v>35</v>
      </c>
      <c r="D847">
        <f t="shared" si="52"/>
        <v>2.15</v>
      </c>
      <c r="E847" s="8">
        <f t="shared" si="53"/>
        <v>75.25</v>
      </c>
      <c r="F847">
        <f>SUMIF(B$2:$B847,B847,C$2:$C847)</f>
        <v>431</v>
      </c>
      <c r="G847">
        <f t="shared" si="54"/>
        <v>0.05</v>
      </c>
      <c r="H847">
        <f t="shared" si="55"/>
        <v>1.75</v>
      </c>
    </row>
    <row r="848" spans="1:8" x14ac:dyDescent="0.25">
      <c r="A848" s="1">
        <v>39803</v>
      </c>
      <c r="B848" t="s">
        <v>7</v>
      </c>
      <c r="C848">
        <v>121</v>
      </c>
      <c r="D848">
        <f t="shared" si="52"/>
        <v>2.15</v>
      </c>
      <c r="E848" s="8">
        <f t="shared" si="53"/>
        <v>260.14999999999998</v>
      </c>
      <c r="F848">
        <f>SUMIF(B$2:$B848,B848,C$2:$C848)</f>
        <v>11732</v>
      </c>
      <c r="G848">
        <f t="shared" si="54"/>
        <v>0.2</v>
      </c>
      <c r="H848">
        <f t="shared" si="55"/>
        <v>24.200000000000003</v>
      </c>
    </row>
    <row r="849" spans="1:8" x14ac:dyDescent="0.25">
      <c r="A849" s="1">
        <v>39803</v>
      </c>
      <c r="B849" t="s">
        <v>50</v>
      </c>
      <c r="C849">
        <v>442</v>
      </c>
      <c r="D849">
        <f t="shared" si="52"/>
        <v>2.15</v>
      </c>
      <c r="E849" s="8">
        <f t="shared" si="53"/>
        <v>950.3</v>
      </c>
      <c r="F849">
        <f>SUMIF(B$2:$B849,B849,C$2:$C849)</f>
        <v>11164</v>
      </c>
      <c r="G849">
        <f t="shared" si="54"/>
        <v>0.2</v>
      </c>
      <c r="H849">
        <f t="shared" si="55"/>
        <v>88.4</v>
      </c>
    </row>
    <row r="850" spans="1:8" x14ac:dyDescent="0.25">
      <c r="A850" s="1">
        <v>39804</v>
      </c>
      <c r="B850" t="s">
        <v>7</v>
      </c>
      <c r="C850">
        <v>338</v>
      </c>
      <c r="D850">
        <f t="shared" si="52"/>
        <v>2.15</v>
      </c>
      <c r="E850" s="8">
        <f t="shared" si="53"/>
        <v>726.69999999999993</v>
      </c>
      <c r="F850">
        <f>SUMIF(B$2:$B850,B850,C$2:$C850)</f>
        <v>12070</v>
      </c>
      <c r="G850">
        <f t="shared" si="54"/>
        <v>0.2</v>
      </c>
      <c r="H850">
        <f t="shared" si="55"/>
        <v>67.600000000000009</v>
      </c>
    </row>
    <row r="851" spans="1:8" x14ac:dyDescent="0.25">
      <c r="A851" s="1">
        <v>39805</v>
      </c>
      <c r="B851" t="s">
        <v>31</v>
      </c>
      <c r="C851">
        <v>94</v>
      </c>
      <c r="D851">
        <f t="shared" si="52"/>
        <v>2.15</v>
      </c>
      <c r="E851" s="8">
        <f t="shared" si="53"/>
        <v>202.1</v>
      </c>
      <c r="F851">
        <f>SUMIF(B$2:$B851,B851,C$2:$C851)</f>
        <v>792</v>
      </c>
      <c r="G851">
        <f t="shared" si="54"/>
        <v>0.05</v>
      </c>
      <c r="H851">
        <f t="shared" si="55"/>
        <v>4.7</v>
      </c>
    </row>
    <row r="852" spans="1:8" x14ac:dyDescent="0.25">
      <c r="A852" s="1">
        <v>39808</v>
      </c>
      <c r="B852" t="s">
        <v>1</v>
      </c>
      <c r="C852">
        <v>14</v>
      </c>
      <c r="D852">
        <f t="shared" si="52"/>
        <v>2.15</v>
      </c>
      <c r="E852" s="8">
        <f t="shared" si="53"/>
        <v>30.099999999999998</v>
      </c>
      <c r="F852">
        <f>SUMIF(B$2:$B852,B852,C$2:$C852)</f>
        <v>31</v>
      </c>
      <c r="G852">
        <f t="shared" si="54"/>
        <v>0</v>
      </c>
      <c r="H852">
        <f t="shared" si="55"/>
        <v>0</v>
      </c>
    </row>
    <row r="853" spans="1:8" x14ac:dyDescent="0.25">
      <c r="A853" s="1">
        <v>39809</v>
      </c>
      <c r="B853" t="s">
        <v>94</v>
      </c>
      <c r="C853">
        <v>2</v>
      </c>
      <c r="D853">
        <f t="shared" si="52"/>
        <v>2.15</v>
      </c>
      <c r="E853" s="8">
        <f t="shared" si="53"/>
        <v>4.3</v>
      </c>
      <c r="F853">
        <f>SUMIF(B$2:$B853,B853,C$2:$C853)</f>
        <v>49</v>
      </c>
      <c r="G853">
        <f t="shared" si="54"/>
        <v>0</v>
      </c>
      <c r="H853">
        <f t="shared" si="55"/>
        <v>0</v>
      </c>
    </row>
    <row r="854" spans="1:8" x14ac:dyDescent="0.25">
      <c r="A854" s="1">
        <v>39811</v>
      </c>
      <c r="B854" t="s">
        <v>14</v>
      </c>
      <c r="C854">
        <v>110</v>
      </c>
      <c r="D854">
        <f t="shared" si="52"/>
        <v>2.15</v>
      </c>
      <c r="E854" s="8">
        <f t="shared" si="53"/>
        <v>236.5</v>
      </c>
      <c r="F854">
        <f>SUMIF(B$2:$B854,B854,C$2:$C854)</f>
        <v>9208</v>
      </c>
      <c r="G854">
        <f t="shared" si="54"/>
        <v>0.1</v>
      </c>
      <c r="H854">
        <f t="shared" si="55"/>
        <v>11</v>
      </c>
    </row>
    <row r="855" spans="1:8" x14ac:dyDescent="0.25">
      <c r="A855" s="1">
        <v>39812</v>
      </c>
      <c r="B855" t="s">
        <v>87</v>
      </c>
      <c r="C855">
        <v>18</v>
      </c>
      <c r="D855">
        <f t="shared" si="52"/>
        <v>2.15</v>
      </c>
      <c r="E855" s="8">
        <f t="shared" si="53"/>
        <v>38.699999999999996</v>
      </c>
      <c r="F855">
        <f>SUMIF(B$2:$B855,B855,C$2:$C855)</f>
        <v>45</v>
      </c>
      <c r="G855">
        <f t="shared" si="54"/>
        <v>0</v>
      </c>
      <c r="H855">
        <f t="shared" si="55"/>
        <v>0</v>
      </c>
    </row>
    <row r="856" spans="1:8" x14ac:dyDescent="0.25">
      <c r="A856" s="1">
        <v>39812</v>
      </c>
      <c r="B856" t="s">
        <v>147</v>
      </c>
      <c r="C856">
        <v>7</v>
      </c>
      <c r="D856">
        <f t="shared" si="52"/>
        <v>2.15</v>
      </c>
      <c r="E856" s="8">
        <f t="shared" si="53"/>
        <v>15.049999999999999</v>
      </c>
      <c r="F856">
        <f>SUMIF(B$2:$B856,B856,C$2:$C856)</f>
        <v>17</v>
      </c>
      <c r="G856">
        <f t="shared" si="54"/>
        <v>0</v>
      </c>
      <c r="H856">
        <f t="shared" si="55"/>
        <v>0</v>
      </c>
    </row>
    <row r="857" spans="1:8" x14ac:dyDescent="0.25">
      <c r="A857" s="1">
        <v>39814</v>
      </c>
      <c r="B857" t="s">
        <v>178</v>
      </c>
      <c r="C857">
        <v>2</v>
      </c>
      <c r="D857">
        <f t="shared" si="52"/>
        <v>2.13</v>
      </c>
      <c r="E857" s="8">
        <f t="shared" si="53"/>
        <v>4.26</v>
      </c>
      <c r="F857">
        <f>SUMIF(B$2:$B857,B857,C$2:$C857)</f>
        <v>2</v>
      </c>
      <c r="G857">
        <f t="shared" si="54"/>
        <v>0</v>
      </c>
      <c r="H857">
        <f t="shared" si="55"/>
        <v>0</v>
      </c>
    </row>
    <row r="858" spans="1:8" x14ac:dyDescent="0.25">
      <c r="A858" s="1">
        <v>39815</v>
      </c>
      <c r="B858" t="s">
        <v>37</v>
      </c>
      <c r="C858">
        <v>188</v>
      </c>
      <c r="D858">
        <f t="shared" si="52"/>
        <v>2.13</v>
      </c>
      <c r="E858" s="8">
        <f t="shared" si="53"/>
        <v>400.44</v>
      </c>
      <c r="F858">
        <f>SUMIF(B$2:$B858,B858,C$2:$C858)</f>
        <v>1890</v>
      </c>
      <c r="G858">
        <f t="shared" si="54"/>
        <v>0.1</v>
      </c>
      <c r="H858">
        <f t="shared" si="55"/>
        <v>18.8</v>
      </c>
    </row>
    <row r="859" spans="1:8" x14ac:dyDescent="0.25">
      <c r="A859" s="1">
        <v>39819</v>
      </c>
      <c r="B859" t="s">
        <v>92</v>
      </c>
      <c r="C859">
        <v>11</v>
      </c>
      <c r="D859">
        <f t="shared" si="52"/>
        <v>2.13</v>
      </c>
      <c r="E859" s="8">
        <f t="shared" si="53"/>
        <v>23.43</v>
      </c>
      <c r="F859">
        <f>SUMIF(B$2:$B859,B859,C$2:$C859)</f>
        <v>16</v>
      </c>
      <c r="G859">
        <f t="shared" si="54"/>
        <v>0</v>
      </c>
      <c r="H859">
        <f t="shared" si="55"/>
        <v>0</v>
      </c>
    </row>
    <row r="860" spans="1:8" x14ac:dyDescent="0.25">
      <c r="A860" s="1">
        <v>39819</v>
      </c>
      <c r="B860" t="s">
        <v>14</v>
      </c>
      <c r="C860">
        <v>129</v>
      </c>
      <c r="D860">
        <f t="shared" si="52"/>
        <v>2.13</v>
      </c>
      <c r="E860" s="8">
        <f t="shared" si="53"/>
        <v>274.77</v>
      </c>
      <c r="F860">
        <f>SUMIF(B$2:$B860,B860,C$2:$C860)</f>
        <v>9337</v>
      </c>
      <c r="G860">
        <f t="shared" si="54"/>
        <v>0.1</v>
      </c>
      <c r="H860">
        <f t="shared" si="55"/>
        <v>12.9</v>
      </c>
    </row>
    <row r="861" spans="1:8" x14ac:dyDescent="0.25">
      <c r="A861" s="1">
        <v>39819</v>
      </c>
      <c r="B861" t="s">
        <v>61</v>
      </c>
      <c r="C861">
        <v>117</v>
      </c>
      <c r="D861">
        <f t="shared" si="52"/>
        <v>2.13</v>
      </c>
      <c r="E861" s="8">
        <f t="shared" si="53"/>
        <v>249.20999999999998</v>
      </c>
      <c r="F861">
        <f>SUMIF(B$2:$B861,B861,C$2:$C861)</f>
        <v>1296</v>
      </c>
      <c r="G861">
        <f t="shared" si="54"/>
        <v>0.1</v>
      </c>
      <c r="H861">
        <f t="shared" si="55"/>
        <v>11.700000000000001</v>
      </c>
    </row>
    <row r="862" spans="1:8" x14ac:dyDescent="0.25">
      <c r="A862" s="1">
        <v>39821</v>
      </c>
      <c r="B862" t="s">
        <v>82</v>
      </c>
      <c r="C862">
        <v>11</v>
      </c>
      <c r="D862">
        <f t="shared" si="52"/>
        <v>2.13</v>
      </c>
      <c r="E862" s="8">
        <f t="shared" si="53"/>
        <v>23.43</v>
      </c>
      <c r="F862">
        <f>SUMIF(B$2:$B862,B862,C$2:$C862)</f>
        <v>34</v>
      </c>
      <c r="G862">
        <f t="shared" si="54"/>
        <v>0</v>
      </c>
      <c r="H862">
        <f t="shared" si="55"/>
        <v>0</v>
      </c>
    </row>
    <row r="863" spans="1:8" x14ac:dyDescent="0.25">
      <c r="A863" s="1">
        <v>39823</v>
      </c>
      <c r="B863" t="s">
        <v>61</v>
      </c>
      <c r="C863">
        <v>186</v>
      </c>
      <c r="D863">
        <f t="shared" si="52"/>
        <v>2.13</v>
      </c>
      <c r="E863" s="8">
        <f t="shared" si="53"/>
        <v>396.18</v>
      </c>
      <c r="F863">
        <f>SUMIF(B$2:$B863,B863,C$2:$C863)</f>
        <v>1482</v>
      </c>
      <c r="G863">
        <f t="shared" si="54"/>
        <v>0.1</v>
      </c>
      <c r="H863">
        <f t="shared" si="55"/>
        <v>18.600000000000001</v>
      </c>
    </row>
    <row r="864" spans="1:8" x14ac:dyDescent="0.25">
      <c r="A864" s="1">
        <v>39824</v>
      </c>
      <c r="B864" t="s">
        <v>18</v>
      </c>
      <c r="C864">
        <v>40</v>
      </c>
      <c r="D864">
        <f t="shared" si="52"/>
        <v>2.13</v>
      </c>
      <c r="E864" s="8">
        <f t="shared" si="53"/>
        <v>85.199999999999989</v>
      </c>
      <c r="F864">
        <f>SUMIF(B$2:$B864,B864,C$2:$C864)</f>
        <v>2850</v>
      </c>
      <c r="G864">
        <f t="shared" si="54"/>
        <v>0.1</v>
      </c>
      <c r="H864">
        <f t="shared" si="55"/>
        <v>4</v>
      </c>
    </row>
    <row r="865" spans="1:8" x14ac:dyDescent="0.25">
      <c r="A865" s="1">
        <v>39829</v>
      </c>
      <c r="B865" t="s">
        <v>47</v>
      </c>
      <c r="C865">
        <v>6</v>
      </c>
      <c r="D865">
        <f t="shared" si="52"/>
        <v>2.13</v>
      </c>
      <c r="E865" s="8">
        <f t="shared" si="53"/>
        <v>12.78</v>
      </c>
      <c r="F865">
        <f>SUMIF(B$2:$B865,B865,C$2:$C865)</f>
        <v>13</v>
      </c>
      <c r="G865">
        <f t="shared" si="54"/>
        <v>0</v>
      </c>
      <c r="H865">
        <f t="shared" si="55"/>
        <v>0</v>
      </c>
    </row>
    <row r="866" spans="1:8" x14ac:dyDescent="0.25">
      <c r="A866" s="1">
        <v>39831</v>
      </c>
      <c r="B866" t="s">
        <v>55</v>
      </c>
      <c r="C866">
        <v>153</v>
      </c>
      <c r="D866">
        <f t="shared" si="52"/>
        <v>2.13</v>
      </c>
      <c r="E866" s="8">
        <f t="shared" si="53"/>
        <v>325.89</v>
      </c>
      <c r="F866">
        <f>SUMIF(B$2:$B866,B866,C$2:$C866)</f>
        <v>2281</v>
      </c>
      <c r="G866">
        <f t="shared" si="54"/>
        <v>0.1</v>
      </c>
      <c r="H866">
        <f t="shared" si="55"/>
        <v>15.3</v>
      </c>
    </row>
    <row r="867" spans="1:8" x14ac:dyDescent="0.25">
      <c r="A867" s="1">
        <v>39832</v>
      </c>
      <c r="B867" t="s">
        <v>45</v>
      </c>
      <c r="C867">
        <v>163</v>
      </c>
      <c r="D867">
        <f t="shared" si="52"/>
        <v>2.13</v>
      </c>
      <c r="E867" s="8">
        <f t="shared" si="53"/>
        <v>347.19</v>
      </c>
      <c r="F867">
        <f>SUMIF(B$2:$B867,B867,C$2:$C867)</f>
        <v>10658</v>
      </c>
      <c r="G867">
        <f t="shared" si="54"/>
        <v>0.2</v>
      </c>
      <c r="H867">
        <f t="shared" si="55"/>
        <v>32.6</v>
      </c>
    </row>
    <row r="868" spans="1:8" x14ac:dyDescent="0.25">
      <c r="A868" s="1">
        <v>39834</v>
      </c>
      <c r="B868" t="s">
        <v>179</v>
      </c>
      <c r="C868">
        <v>16</v>
      </c>
      <c r="D868">
        <f t="shared" si="52"/>
        <v>2.13</v>
      </c>
      <c r="E868" s="8">
        <f t="shared" si="53"/>
        <v>34.08</v>
      </c>
      <c r="F868">
        <f>SUMIF(B$2:$B868,B868,C$2:$C868)</f>
        <v>16</v>
      </c>
      <c r="G868">
        <f t="shared" si="54"/>
        <v>0</v>
      </c>
      <c r="H868">
        <f t="shared" si="55"/>
        <v>0</v>
      </c>
    </row>
    <row r="869" spans="1:8" x14ac:dyDescent="0.25">
      <c r="A869" s="1">
        <v>39835</v>
      </c>
      <c r="B869" t="s">
        <v>25</v>
      </c>
      <c r="C869">
        <v>161</v>
      </c>
      <c r="D869">
        <f t="shared" si="52"/>
        <v>2.13</v>
      </c>
      <c r="E869" s="8">
        <f t="shared" si="53"/>
        <v>342.93</v>
      </c>
      <c r="F869">
        <f>SUMIF(B$2:$B869,B869,C$2:$C869)</f>
        <v>1016</v>
      </c>
      <c r="G869">
        <f t="shared" si="54"/>
        <v>0.1</v>
      </c>
      <c r="H869">
        <f t="shared" si="55"/>
        <v>16.100000000000001</v>
      </c>
    </row>
    <row r="870" spans="1:8" x14ac:dyDescent="0.25">
      <c r="A870" s="1">
        <v>39836</v>
      </c>
      <c r="B870" t="s">
        <v>180</v>
      </c>
      <c r="C870">
        <v>5</v>
      </c>
      <c r="D870">
        <f t="shared" si="52"/>
        <v>2.13</v>
      </c>
      <c r="E870" s="8">
        <f t="shared" si="53"/>
        <v>10.649999999999999</v>
      </c>
      <c r="F870">
        <f>SUMIF(B$2:$B870,B870,C$2:$C870)</f>
        <v>5</v>
      </c>
      <c r="G870">
        <f t="shared" si="54"/>
        <v>0</v>
      </c>
      <c r="H870">
        <f t="shared" si="55"/>
        <v>0</v>
      </c>
    </row>
    <row r="871" spans="1:8" x14ac:dyDescent="0.25">
      <c r="A871" s="1">
        <v>39839</v>
      </c>
      <c r="B871" t="s">
        <v>30</v>
      </c>
      <c r="C871">
        <v>200</v>
      </c>
      <c r="D871">
        <f t="shared" si="52"/>
        <v>2.13</v>
      </c>
      <c r="E871" s="8">
        <f t="shared" si="53"/>
        <v>426</v>
      </c>
      <c r="F871">
        <f>SUMIF(B$2:$B871,B871,C$2:$C871)</f>
        <v>2408</v>
      </c>
      <c r="G871">
        <f t="shared" si="54"/>
        <v>0.1</v>
      </c>
      <c r="H871">
        <f t="shared" si="55"/>
        <v>20</v>
      </c>
    </row>
    <row r="872" spans="1:8" x14ac:dyDescent="0.25">
      <c r="A872" s="1">
        <v>39843</v>
      </c>
      <c r="B872" t="s">
        <v>181</v>
      </c>
      <c r="C872">
        <v>11</v>
      </c>
      <c r="D872">
        <f t="shared" si="52"/>
        <v>2.13</v>
      </c>
      <c r="E872" s="8">
        <f t="shared" si="53"/>
        <v>23.43</v>
      </c>
      <c r="F872">
        <f>SUMIF(B$2:$B872,B872,C$2:$C872)</f>
        <v>11</v>
      </c>
      <c r="G872">
        <f t="shared" si="54"/>
        <v>0</v>
      </c>
      <c r="H872">
        <f t="shared" si="55"/>
        <v>0</v>
      </c>
    </row>
    <row r="873" spans="1:8" x14ac:dyDescent="0.25">
      <c r="A873" s="1">
        <v>39847</v>
      </c>
      <c r="B873" t="s">
        <v>96</v>
      </c>
      <c r="C873">
        <v>14</v>
      </c>
      <c r="D873">
        <f t="shared" si="52"/>
        <v>2.13</v>
      </c>
      <c r="E873" s="8">
        <f t="shared" si="53"/>
        <v>29.82</v>
      </c>
      <c r="F873">
        <f>SUMIF(B$2:$B873,B873,C$2:$C873)</f>
        <v>21</v>
      </c>
      <c r="G873">
        <f t="shared" si="54"/>
        <v>0</v>
      </c>
      <c r="H873">
        <f t="shared" si="55"/>
        <v>0</v>
      </c>
    </row>
    <row r="874" spans="1:8" x14ac:dyDescent="0.25">
      <c r="A874" s="1">
        <v>39849</v>
      </c>
      <c r="B874" t="s">
        <v>7</v>
      </c>
      <c r="C874">
        <v>469</v>
      </c>
      <c r="D874">
        <f t="shared" si="52"/>
        <v>2.13</v>
      </c>
      <c r="E874" s="8">
        <f t="shared" si="53"/>
        <v>998.96999999999991</v>
      </c>
      <c r="F874">
        <f>SUMIF(B$2:$B874,B874,C$2:$C874)</f>
        <v>12539</v>
      </c>
      <c r="G874">
        <f t="shared" si="54"/>
        <v>0.2</v>
      </c>
      <c r="H874">
        <f t="shared" si="55"/>
        <v>93.800000000000011</v>
      </c>
    </row>
    <row r="875" spans="1:8" x14ac:dyDescent="0.25">
      <c r="A875" s="1">
        <v>39853</v>
      </c>
      <c r="B875" t="s">
        <v>166</v>
      </c>
      <c r="C875">
        <v>11</v>
      </c>
      <c r="D875">
        <f t="shared" si="52"/>
        <v>2.13</v>
      </c>
      <c r="E875" s="8">
        <f t="shared" si="53"/>
        <v>23.43</v>
      </c>
      <c r="F875">
        <f>SUMIF(B$2:$B875,B875,C$2:$C875)</f>
        <v>25</v>
      </c>
      <c r="G875">
        <f t="shared" si="54"/>
        <v>0</v>
      </c>
      <c r="H875">
        <f t="shared" si="55"/>
        <v>0</v>
      </c>
    </row>
    <row r="876" spans="1:8" x14ac:dyDescent="0.25">
      <c r="A876" s="1">
        <v>39853</v>
      </c>
      <c r="B876" t="s">
        <v>14</v>
      </c>
      <c r="C876">
        <v>423</v>
      </c>
      <c r="D876">
        <f t="shared" si="52"/>
        <v>2.13</v>
      </c>
      <c r="E876" s="8">
        <f t="shared" si="53"/>
        <v>900.99</v>
      </c>
      <c r="F876">
        <f>SUMIF(B$2:$B876,B876,C$2:$C876)</f>
        <v>9760</v>
      </c>
      <c r="G876">
        <f t="shared" si="54"/>
        <v>0.1</v>
      </c>
      <c r="H876">
        <f t="shared" si="55"/>
        <v>42.300000000000004</v>
      </c>
    </row>
    <row r="877" spans="1:8" x14ac:dyDescent="0.25">
      <c r="A877" s="1">
        <v>39853</v>
      </c>
      <c r="B877" t="s">
        <v>172</v>
      </c>
      <c r="C877">
        <v>9</v>
      </c>
      <c r="D877">
        <f t="shared" si="52"/>
        <v>2.13</v>
      </c>
      <c r="E877" s="8">
        <f t="shared" si="53"/>
        <v>19.169999999999998</v>
      </c>
      <c r="F877">
        <f>SUMIF(B$2:$B877,B877,C$2:$C877)</f>
        <v>25</v>
      </c>
      <c r="G877">
        <f t="shared" si="54"/>
        <v>0</v>
      </c>
      <c r="H877">
        <f t="shared" si="55"/>
        <v>0</v>
      </c>
    </row>
    <row r="878" spans="1:8" x14ac:dyDescent="0.25">
      <c r="A878" s="1">
        <v>39853</v>
      </c>
      <c r="B878" t="s">
        <v>68</v>
      </c>
      <c r="C878">
        <v>3</v>
      </c>
      <c r="D878">
        <f t="shared" si="52"/>
        <v>2.13</v>
      </c>
      <c r="E878" s="8">
        <f t="shared" si="53"/>
        <v>6.39</v>
      </c>
      <c r="F878">
        <f>SUMIF(B$2:$B878,B878,C$2:$C878)</f>
        <v>29</v>
      </c>
      <c r="G878">
        <f t="shared" si="54"/>
        <v>0</v>
      </c>
      <c r="H878">
        <f t="shared" si="55"/>
        <v>0</v>
      </c>
    </row>
    <row r="879" spans="1:8" x14ac:dyDescent="0.25">
      <c r="A879" s="1">
        <v>39854</v>
      </c>
      <c r="B879" t="s">
        <v>22</v>
      </c>
      <c r="C879">
        <v>186</v>
      </c>
      <c r="D879">
        <f t="shared" si="52"/>
        <v>2.13</v>
      </c>
      <c r="E879" s="8">
        <f t="shared" si="53"/>
        <v>396.18</v>
      </c>
      <c r="F879">
        <f>SUMIF(B$2:$B879,B879,C$2:$C879)</f>
        <v>10178</v>
      </c>
      <c r="G879">
        <f t="shared" si="54"/>
        <v>0.2</v>
      </c>
      <c r="H879">
        <f t="shared" si="55"/>
        <v>37.200000000000003</v>
      </c>
    </row>
    <row r="880" spans="1:8" x14ac:dyDescent="0.25">
      <c r="A880" s="1">
        <v>39854</v>
      </c>
      <c r="B880" t="s">
        <v>7</v>
      </c>
      <c r="C880">
        <v>390</v>
      </c>
      <c r="D880">
        <f t="shared" si="52"/>
        <v>2.13</v>
      </c>
      <c r="E880" s="8">
        <f t="shared" si="53"/>
        <v>830.69999999999993</v>
      </c>
      <c r="F880">
        <f>SUMIF(B$2:$B880,B880,C$2:$C880)</f>
        <v>12929</v>
      </c>
      <c r="G880">
        <f t="shared" si="54"/>
        <v>0.2</v>
      </c>
      <c r="H880">
        <f t="shared" si="55"/>
        <v>78</v>
      </c>
    </row>
    <row r="881" spans="1:8" x14ac:dyDescent="0.25">
      <c r="A881" s="1">
        <v>39855</v>
      </c>
      <c r="B881" t="s">
        <v>5</v>
      </c>
      <c r="C881">
        <v>445</v>
      </c>
      <c r="D881">
        <f t="shared" si="52"/>
        <v>2.13</v>
      </c>
      <c r="E881" s="8">
        <f t="shared" si="53"/>
        <v>947.84999999999991</v>
      </c>
      <c r="F881">
        <f>SUMIF(B$2:$B881,B881,C$2:$C881)</f>
        <v>6556</v>
      </c>
      <c r="G881">
        <f t="shared" si="54"/>
        <v>0.1</v>
      </c>
      <c r="H881">
        <f t="shared" si="55"/>
        <v>44.5</v>
      </c>
    </row>
    <row r="882" spans="1:8" x14ac:dyDescent="0.25">
      <c r="A882" s="1">
        <v>39856</v>
      </c>
      <c r="B882" t="s">
        <v>50</v>
      </c>
      <c r="C882">
        <v>241</v>
      </c>
      <c r="D882">
        <f t="shared" si="52"/>
        <v>2.13</v>
      </c>
      <c r="E882" s="8">
        <f t="shared" si="53"/>
        <v>513.32999999999993</v>
      </c>
      <c r="F882">
        <f>SUMIF(B$2:$B882,B882,C$2:$C882)</f>
        <v>11405</v>
      </c>
      <c r="G882">
        <f t="shared" si="54"/>
        <v>0.2</v>
      </c>
      <c r="H882">
        <f t="shared" si="55"/>
        <v>48.2</v>
      </c>
    </row>
    <row r="883" spans="1:8" x14ac:dyDescent="0.25">
      <c r="A883" s="1">
        <v>39856</v>
      </c>
      <c r="B883" t="s">
        <v>29</v>
      </c>
      <c r="C883">
        <v>3</v>
      </c>
      <c r="D883">
        <f t="shared" si="52"/>
        <v>2.13</v>
      </c>
      <c r="E883" s="8">
        <f t="shared" si="53"/>
        <v>6.39</v>
      </c>
      <c r="F883">
        <f>SUMIF(B$2:$B883,B883,C$2:$C883)</f>
        <v>13</v>
      </c>
      <c r="G883">
        <f t="shared" si="54"/>
        <v>0</v>
      </c>
      <c r="H883">
        <f t="shared" si="55"/>
        <v>0</v>
      </c>
    </row>
    <row r="884" spans="1:8" x14ac:dyDescent="0.25">
      <c r="A884" s="1">
        <v>39858</v>
      </c>
      <c r="B884" t="s">
        <v>23</v>
      </c>
      <c r="C884">
        <v>50</v>
      </c>
      <c r="D884">
        <f t="shared" si="52"/>
        <v>2.13</v>
      </c>
      <c r="E884" s="8">
        <f t="shared" si="53"/>
        <v>106.5</v>
      </c>
      <c r="F884">
        <f>SUMIF(B$2:$B884,B884,C$2:$C884)</f>
        <v>2336</v>
      </c>
      <c r="G884">
        <f t="shared" si="54"/>
        <v>0.1</v>
      </c>
      <c r="H884">
        <f t="shared" si="55"/>
        <v>5</v>
      </c>
    </row>
    <row r="885" spans="1:8" x14ac:dyDescent="0.25">
      <c r="A885" s="1">
        <v>39859</v>
      </c>
      <c r="B885" t="s">
        <v>24</v>
      </c>
      <c r="C885">
        <v>284</v>
      </c>
      <c r="D885">
        <f t="shared" si="52"/>
        <v>2.13</v>
      </c>
      <c r="E885" s="8">
        <f t="shared" si="53"/>
        <v>604.91999999999996</v>
      </c>
      <c r="F885">
        <f>SUMIF(B$2:$B885,B885,C$2:$C885)</f>
        <v>3865</v>
      </c>
      <c r="G885">
        <f t="shared" si="54"/>
        <v>0.1</v>
      </c>
      <c r="H885">
        <f t="shared" si="55"/>
        <v>28.400000000000002</v>
      </c>
    </row>
    <row r="886" spans="1:8" x14ac:dyDescent="0.25">
      <c r="A886" s="1">
        <v>39860</v>
      </c>
      <c r="B886" t="s">
        <v>9</v>
      </c>
      <c r="C886">
        <v>395</v>
      </c>
      <c r="D886">
        <f t="shared" si="52"/>
        <v>2.13</v>
      </c>
      <c r="E886" s="8">
        <f t="shared" si="53"/>
        <v>841.34999999999991</v>
      </c>
      <c r="F886">
        <f>SUMIF(B$2:$B886,B886,C$2:$C886)</f>
        <v>10533</v>
      </c>
      <c r="G886">
        <f t="shared" si="54"/>
        <v>0.2</v>
      </c>
      <c r="H886">
        <f t="shared" si="55"/>
        <v>79</v>
      </c>
    </row>
    <row r="887" spans="1:8" x14ac:dyDescent="0.25">
      <c r="A887" s="1">
        <v>39862</v>
      </c>
      <c r="B887" t="s">
        <v>5</v>
      </c>
      <c r="C887">
        <v>290</v>
      </c>
      <c r="D887">
        <f t="shared" si="52"/>
        <v>2.13</v>
      </c>
      <c r="E887" s="8">
        <f t="shared" si="53"/>
        <v>617.69999999999993</v>
      </c>
      <c r="F887">
        <f>SUMIF(B$2:$B887,B887,C$2:$C887)</f>
        <v>6846</v>
      </c>
      <c r="G887">
        <f t="shared" si="54"/>
        <v>0.1</v>
      </c>
      <c r="H887">
        <f t="shared" si="55"/>
        <v>29</v>
      </c>
    </row>
    <row r="888" spans="1:8" x14ac:dyDescent="0.25">
      <c r="A888" s="1">
        <v>39863</v>
      </c>
      <c r="B888" t="s">
        <v>22</v>
      </c>
      <c r="C888">
        <v>361</v>
      </c>
      <c r="D888">
        <f t="shared" si="52"/>
        <v>2.13</v>
      </c>
      <c r="E888" s="8">
        <f t="shared" si="53"/>
        <v>768.93</v>
      </c>
      <c r="F888">
        <f>SUMIF(B$2:$B888,B888,C$2:$C888)</f>
        <v>10539</v>
      </c>
      <c r="G888">
        <f t="shared" si="54"/>
        <v>0.2</v>
      </c>
      <c r="H888">
        <f t="shared" si="55"/>
        <v>72.2</v>
      </c>
    </row>
    <row r="889" spans="1:8" x14ac:dyDescent="0.25">
      <c r="A889" s="1">
        <v>39865</v>
      </c>
      <c r="B889" t="s">
        <v>17</v>
      </c>
      <c r="C889">
        <v>355</v>
      </c>
      <c r="D889">
        <f t="shared" si="52"/>
        <v>2.13</v>
      </c>
      <c r="E889" s="8">
        <f t="shared" si="53"/>
        <v>756.15</v>
      </c>
      <c r="F889">
        <f>SUMIF(B$2:$B889,B889,C$2:$C889)</f>
        <v>8693</v>
      </c>
      <c r="G889">
        <f t="shared" si="54"/>
        <v>0.1</v>
      </c>
      <c r="H889">
        <f t="shared" si="55"/>
        <v>35.5</v>
      </c>
    </row>
    <row r="890" spans="1:8" x14ac:dyDescent="0.25">
      <c r="A890" s="1">
        <v>39866</v>
      </c>
      <c r="B890" t="s">
        <v>182</v>
      </c>
      <c r="C890">
        <v>19</v>
      </c>
      <c r="D890">
        <f t="shared" si="52"/>
        <v>2.13</v>
      </c>
      <c r="E890" s="8">
        <f t="shared" si="53"/>
        <v>40.47</v>
      </c>
      <c r="F890">
        <f>SUMIF(B$2:$B890,B890,C$2:$C890)</f>
        <v>19</v>
      </c>
      <c r="G890">
        <f t="shared" si="54"/>
        <v>0</v>
      </c>
      <c r="H890">
        <f t="shared" si="55"/>
        <v>0</v>
      </c>
    </row>
    <row r="891" spans="1:8" x14ac:dyDescent="0.25">
      <c r="A891" s="1">
        <v>39868</v>
      </c>
      <c r="B891" t="s">
        <v>52</v>
      </c>
      <c r="C891">
        <v>32</v>
      </c>
      <c r="D891">
        <f t="shared" si="52"/>
        <v>2.13</v>
      </c>
      <c r="E891" s="8">
        <f t="shared" si="53"/>
        <v>68.16</v>
      </c>
      <c r="F891">
        <f>SUMIF(B$2:$B891,B891,C$2:$C891)</f>
        <v>1522</v>
      </c>
      <c r="G891">
        <f t="shared" si="54"/>
        <v>0.1</v>
      </c>
      <c r="H891">
        <f t="shared" si="55"/>
        <v>3.2</v>
      </c>
    </row>
    <row r="892" spans="1:8" x14ac:dyDescent="0.25">
      <c r="A892" s="1">
        <v>39871</v>
      </c>
      <c r="B892" t="s">
        <v>146</v>
      </c>
      <c r="C892">
        <v>13</v>
      </c>
      <c r="D892">
        <f t="shared" si="52"/>
        <v>2.13</v>
      </c>
      <c r="E892" s="8">
        <f t="shared" si="53"/>
        <v>27.689999999999998</v>
      </c>
      <c r="F892">
        <f>SUMIF(B$2:$B892,B892,C$2:$C892)</f>
        <v>27</v>
      </c>
      <c r="G892">
        <f t="shared" si="54"/>
        <v>0</v>
      </c>
      <c r="H892">
        <f t="shared" si="55"/>
        <v>0</v>
      </c>
    </row>
    <row r="893" spans="1:8" x14ac:dyDescent="0.25">
      <c r="A893" s="1">
        <v>39871</v>
      </c>
      <c r="B893" t="s">
        <v>45</v>
      </c>
      <c r="C893">
        <v>156</v>
      </c>
      <c r="D893">
        <f t="shared" si="52"/>
        <v>2.13</v>
      </c>
      <c r="E893" s="8">
        <f t="shared" si="53"/>
        <v>332.28</v>
      </c>
      <c r="F893">
        <f>SUMIF(B$2:$B893,B893,C$2:$C893)</f>
        <v>10814</v>
      </c>
      <c r="G893">
        <f t="shared" si="54"/>
        <v>0.2</v>
      </c>
      <c r="H893">
        <f t="shared" si="55"/>
        <v>31.200000000000003</v>
      </c>
    </row>
    <row r="894" spans="1:8" x14ac:dyDescent="0.25">
      <c r="A894" s="1">
        <v>39873</v>
      </c>
      <c r="B894" t="s">
        <v>183</v>
      </c>
      <c r="C894">
        <v>20</v>
      </c>
      <c r="D894">
        <f t="shared" si="52"/>
        <v>2.13</v>
      </c>
      <c r="E894" s="8">
        <f t="shared" si="53"/>
        <v>42.599999999999994</v>
      </c>
      <c r="F894">
        <f>SUMIF(B$2:$B894,B894,C$2:$C894)</f>
        <v>20</v>
      </c>
      <c r="G894">
        <f t="shared" si="54"/>
        <v>0</v>
      </c>
      <c r="H894">
        <f t="shared" si="55"/>
        <v>0</v>
      </c>
    </row>
    <row r="895" spans="1:8" x14ac:dyDescent="0.25">
      <c r="A895" s="1">
        <v>39874</v>
      </c>
      <c r="B895" t="s">
        <v>12</v>
      </c>
      <c r="C895">
        <v>112</v>
      </c>
      <c r="D895">
        <f t="shared" si="52"/>
        <v>2.13</v>
      </c>
      <c r="E895" s="8">
        <f t="shared" si="53"/>
        <v>238.56</v>
      </c>
      <c r="F895">
        <f>SUMIF(B$2:$B895,B895,C$2:$C895)</f>
        <v>2289</v>
      </c>
      <c r="G895">
        <f t="shared" si="54"/>
        <v>0.1</v>
      </c>
      <c r="H895">
        <f t="shared" si="55"/>
        <v>11.200000000000001</v>
      </c>
    </row>
    <row r="896" spans="1:8" x14ac:dyDescent="0.25">
      <c r="A896" s="1">
        <v>39877</v>
      </c>
      <c r="B896" t="s">
        <v>7</v>
      </c>
      <c r="C896">
        <v>110</v>
      </c>
      <c r="D896">
        <f t="shared" si="52"/>
        <v>2.13</v>
      </c>
      <c r="E896" s="8">
        <f t="shared" si="53"/>
        <v>234.29999999999998</v>
      </c>
      <c r="F896">
        <f>SUMIF(B$2:$B896,B896,C$2:$C896)</f>
        <v>13039</v>
      </c>
      <c r="G896">
        <f t="shared" si="54"/>
        <v>0.2</v>
      </c>
      <c r="H896">
        <f t="shared" si="55"/>
        <v>22</v>
      </c>
    </row>
    <row r="897" spans="1:8" x14ac:dyDescent="0.25">
      <c r="A897" s="1">
        <v>39878</v>
      </c>
      <c r="B897" t="s">
        <v>184</v>
      </c>
      <c r="C897">
        <v>4</v>
      </c>
      <c r="D897">
        <f t="shared" si="52"/>
        <v>2.13</v>
      </c>
      <c r="E897" s="8">
        <f t="shared" si="53"/>
        <v>8.52</v>
      </c>
      <c r="F897">
        <f>SUMIF(B$2:$B897,B897,C$2:$C897)</f>
        <v>4</v>
      </c>
      <c r="G897">
        <f t="shared" si="54"/>
        <v>0</v>
      </c>
      <c r="H897">
        <f t="shared" si="55"/>
        <v>0</v>
      </c>
    </row>
    <row r="898" spans="1:8" x14ac:dyDescent="0.25">
      <c r="A898" s="1">
        <v>39885</v>
      </c>
      <c r="B898" t="s">
        <v>133</v>
      </c>
      <c r="C898">
        <v>18</v>
      </c>
      <c r="D898">
        <f t="shared" ref="D898:D961" si="56">VLOOKUP(YEAR(A898),cennik,2)</f>
        <v>2.13</v>
      </c>
      <c r="E898" s="8">
        <f t="shared" ref="E898:E961" si="57">C898*D898</f>
        <v>38.339999999999996</v>
      </c>
      <c r="F898">
        <f>SUMIF(B$2:$B898,B898,C$2:$C898)</f>
        <v>22</v>
      </c>
      <c r="G898">
        <f t="shared" si="54"/>
        <v>0</v>
      </c>
      <c r="H898">
        <f t="shared" si="55"/>
        <v>0</v>
      </c>
    </row>
    <row r="899" spans="1:8" x14ac:dyDescent="0.25">
      <c r="A899" s="1">
        <v>39889</v>
      </c>
      <c r="B899" t="s">
        <v>20</v>
      </c>
      <c r="C899">
        <v>60</v>
      </c>
      <c r="D899">
        <f t="shared" si="56"/>
        <v>2.13</v>
      </c>
      <c r="E899" s="8">
        <f t="shared" si="57"/>
        <v>127.8</v>
      </c>
      <c r="F899">
        <f>SUMIF(B$2:$B899,B899,C$2:$C899)</f>
        <v>491</v>
      </c>
      <c r="G899">
        <f t="shared" ref="G899:G962" si="58">VLOOKUP(F899,$N$2:$O$5,2)</f>
        <v>0.05</v>
      </c>
      <c r="H899">
        <f t="shared" ref="H899:H962" si="59">G899*C899</f>
        <v>3</v>
      </c>
    </row>
    <row r="900" spans="1:8" x14ac:dyDescent="0.25">
      <c r="A900" s="1">
        <v>39889</v>
      </c>
      <c r="B900" t="s">
        <v>88</v>
      </c>
      <c r="C900">
        <v>14</v>
      </c>
      <c r="D900">
        <f t="shared" si="56"/>
        <v>2.13</v>
      </c>
      <c r="E900" s="8">
        <f t="shared" si="57"/>
        <v>29.82</v>
      </c>
      <c r="F900">
        <f>SUMIF(B$2:$B900,B900,C$2:$C900)</f>
        <v>22</v>
      </c>
      <c r="G900">
        <f t="shared" si="58"/>
        <v>0</v>
      </c>
      <c r="H900">
        <f t="shared" si="59"/>
        <v>0</v>
      </c>
    </row>
    <row r="901" spans="1:8" x14ac:dyDescent="0.25">
      <c r="A901" s="1">
        <v>39889</v>
      </c>
      <c r="B901" t="s">
        <v>28</v>
      </c>
      <c r="C901">
        <v>24</v>
      </c>
      <c r="D901">
        <f t="shared" si="56"/>
        <v>2.13</v>
      </c>
      <c r="E901" s="8">
        <f t="shared" si="57"/>
        <v>51.12</v>
      </c>
      <c r="F901">
        <f>SUMIF(B$2:$B901,B901,C$2:$C901)</f>
        <v>1633</v>
      </c>
      <c r="G901">
        <f t="shared" si="58"/>
        <v>0.1</v>
      </c>
      <c r="H901">
        <f t="shared" si="59"/>
        <v>2.4000000000000004</v>
      </c>
    </row>
    <row r="902" spans="1:8" x14ac:dyDescent="0.25">
      <c r="A902" s="1">
        <v>39891</v>
      </c>
      <c r="B902" t="s">
        <v>22</v>
      </c>
      <c r="C902">
        <v>145</v>
      </c>
      <c r="D902">
        <f t="shared" si="56"/>
        <v>2.13</v>
      </c>
      <c r="E902" s="8">
        <f t="shared" si="57"/>
        <v>308.84999999999997</v>
      </c>
      <c r="F902">
        <f>SUMIF(B$2:$B902,B902,C$2:$C902)</f>
        <v>10684</v>
      </c>
      <c r="G902">
        <f t="shared" si="58"/>
        <v>0.2</v>
      </c>
      <c r="H902">
        <f t="shared" si="59"/>
        <v>29</v>
      </c>
    </row>
    <row r="903" spans="1:8" x14ac:dyDescent="0.25">
      <c r="A903" s="1">
        <v>39891</v>
      </c>
      <c r="B903" t="s">
        <v>50</v>
      </c>
      <c r="C903">
        <v>393</v>
      </c>
      <c r="D903">
        <f t="shared" si="56"/>
        <v>2.13</v>
      </c>
      <c r="E903" s="8">
        <f t="shared" si="57"/>
        <v>837.08999999999992</v>
      </c>
      <c r="F903">
        <f>SUMIF(B$2:$B903,B903,C$2:$C903)</f>
        <v>11798</v>
      </c>
      <c r="G903">
        <f t="shared" si="58"/>
        <v>0.2</v>
      </c>
      <c r="H903">
        <f t="shared" si="59"/>
        <v>78.600000000000009</v>
      </c>
    </row>
    <row r="904" spans="1:8" x14ac:dyDescent="0.25">
      <c r="A904" s="1">
        <v>39893</v>
      </c>
      <c r="B904" t="s">
        <v>28</v>
      </c>
      <c r="C904">
        <v>73</v>
      </c>
      <c r="D904">
        <f t="shared" si="56"/>
        <v>2.13</v>
      </c>
      <c r="E904" s="8">
        <f t="shared" si="57"/>
        <v>155.48999999999998</v>
      </c>
      <c r="F904">
        <f>SUMIF(B$2:$B904,B904,C$2:$C904)</f>
        <v>1706</v>
      </c>
      <c r="G904">
        <f t="shared" si="58"/>
        <v>0.1</v>
      </c>
      <c r="H904">
        <f t="shared" si="59"/>
        <v>7.3000000000000007</v>
      </c>
    </row>
    <row r="905" spans="1:8" x14ac:dyDescent="0.25">
      <c r="A905" s="1">
        <v>39893</v>
      </c>
      <c r="B905" t="s">
        <v>8</v>
      </c>
      <c r="C905">
        <v>136</v>
      </c>
      <c r="D905">
        <f t="shared" si="56"/>
        <v>2.13</v>
      </c>
      <c r="E905" s="8">
        <f t="shared" si="57"/>
        <v>289.68</v>
      </c>
      <c r="F905">
        <f>SUMIF(B$2:$B905,B905,C$2:$C905)</f>
        <v>1492</v>
      </c>
      <c r="G905">
        <f t="shared" si="58"/>
        <v>0.1</v>
      </c>
      <c r="H905">
        <f t="shared" si="59"/>
        <v>13.600000000000001</v>
      </c>
    </row>
    <row r="906" spans="1:8" x14ac:dyDescent="0.25">
      <c r="A906" s="1">
        <v>39894</v>
      </c>
      <c r="B906" t="s">
        <v>45</v>
      </c>
      <c r="C906">
        <v>422</v>
      </c>
      <c r="D906">
        <f t="shared" si="56"/>
        <v>2.13</v>
      </c>
      <c r="E906" s="8">
        <f t="shared" si="57"/>
        <v>898.8599999999999</v>
      </c>
      <c r="F906">
        <f>SUMIF(B$2:$B906,B906,C$2:$C906)</f>
        <v>11236</v>
      </c>
      <c r="G906">
        <f t="shared" si="58"/>
        <v>0.2</v>
      </c>
      <c r="H906">
        <f t="shared" si="59"/>
        <v>84.4</v>
      </c>
    </row>
    <row r="907" spans="1:8" x14ac:dyDescent="0.25">
      <c r="A907" s="1">
        <v>39895</v>
      </c>
      <c r="B907" t="s">
        <v>9</v>
      </c>
      <c r="C907">
        <v>187</v>
      </c>
      <c r="D907">
        <f t="shared" si="56"/>
        <v>2.13</v>
      </c>
      <c r="E907" s="8">
        <f t="shared" si="57"/>
        <v>398.31</v>
      </c>
      <c r="F907">
        <f>SUMIF(B$2:$B907,B907,C$2:$C907)</f>
        <v>10720</v>
      </c>
      <c r="G907">
        <f t="shared" si="58"/>
        <v>0.2</v>
      </c>
      <c r="H907">
        <f t="shared" si="59"/>
        <v>37.4</v>
      </c>
    </row>
    <row r="908" spans="1:8" x14ac:dyDescent="0.25">
      <c r="A908" s="1">
        <v>39897</v>
      </c>
      <c r="B908" t="s">
        <v>18</v>
      </c>
      <c r="C908">
        <v>58</v>
      </c>
      <c r="D908">
        <f t="shared" si="56"/>
        <v>2.13</v>
      </c>
      <c r="E908" s="8">
        <f t="shared" si="57"/>
        <v>123.53999999999999</v>
      </c>
      <c r="F908">
        <f>SUMIF(B$2:$B908,B908,C$2:$C908)</f>
        <v>2908</v>
      </c>
      <c r="G908">
        <f t="shared" si="58"/>
        <v>0.1</v>
      </c>
      <c r="H908">
        <f t="shared" si="59"/>
        <v>5.8000000000000007</v>
      </c>
    </row>
    <row r="909" spans="1:8" x14ac:dyDescent="0.25">
      <c r="A909" s="1">
        <v>39898</v>
      </c>
      <c r="B909" t="s">
        <v>45</v>
      </c>
      <c r="C909">
        <v>436</v>
      </c>
      <c r="D909">
        <f t="shared" si="56"/>
        <v>2.13</v>
      </c>
      <c r="E909" s="8">
        <f t="shared" si="57"/>
        <v>928.68</v>
      </c>
      <c r="F909">
        <f>SUMIF(B$2:$B909,B909,C$2:$C909)</f>
        <v>11672</v>
      </c>
      <c r="G909">
        <f t="shared" si="58"/>
        <v>0.2</v>
      </c>
      <c r="H909">
        <f t="shared" si="59"/>
        <v>87.2</v>
      </c>
    </row>
    <row r="910" spans="1:8" x14ac:dyDescent="0.25">
      <c r="A910" s="1">
        <v>39902</v>
      </c>
      <c r="B910" t="s">
        <v>14</v>
      </c>
      <c r="C910">
        <v>406</v>
      </c>
      <c r="D910">
        <f t="shared" si="56"/>
        <v>2.13</v>
      </c>
      <c r="E910" s="8">
        <f t="shared" si="57"/>
        <v>864.78</v>
      </c>
      <c r="F910">
        <f>SUMIF(B$2:$B910,B910,C$2:$C910)</f>
        <v>10166</v>
      </c>
      <c r="G910">
        <f t="shared" si="58"/>
        <v>0.2</v>
      </c>
      <c r="H910">
        <f t="shared" si="59"/>
        <v>81.2</v>
      </c>
    </row>
    <row r="911" spans="1:8" x14ac:dyDescent="0.25">
      <c r="A911" s="1">
        <v>39904</v>
      </c>
      <c r="B911" t="s">
        <v>14</v>
      </c>
      <c r="C911">
        <v>108</v>
      </c>
      <c r="D911">
        <f t="shared" si="56"/>
        <v>2.13</v>
      </c>
      <c r="E911" s="8">
        <f t="shared" si="57"/>
        <v>230.04</v>
      </c>
      <c r="F911">
        <f>SUMIF(B$2:$B911,B911,C$2:$C911)</f>
        <v>10274</v>
      </c>
      <c r="G911">
        <f t="shared" si="58"/>
        <v>0.2</v>
      </c>
      <c r="H911">
        <f t="shared" si="59"/>
        <v>21.6</v>
      </c>
    </row>
    <row r="912" spans="1:8" x14ac:dyDescent="0.25">
      <c r="A912" s="1">
        <v>39905</v>
      </c>
      <c r="B912" t="s">
        <v>142</v>
      </c>
      <c r="C912">
        <v>10</v>
      </c>
      <c r="D912">
        <f t="shared" si="56"/>
        <v>2.13</v>
      </c>
      <c r="E912" s="8">
        <f t="shared" si="57"/>
        <v>21.299999999999997</v>
      </c>
      <c r="F912">
        <f>SUMIF(B$2:$B912,B912,C$2:$C912)</f>
        <v>28</v>
      </c>
      <c r="G912">
        <f t="shared" si="58"/>
        <v>0</v>
      </c>
      <c r="H912">
        <f t="shared" si="59"/>
        <v>0</v>
      </c>
    </row>
    <row r="913" spans="1:8" x14ac:dyDescent="0.25">
      <c r="A913" s="1">
        <v>39906</v>
      </c>
      <c r="B913" t="s">
        <v>37</v>
      </c>
      <c r="C913">
        <v>153</v>
      </c>
      <c r="D913">
        <f t="shared" si="56"/>
        <v>2.13</v>
      </c>
      <c r="E913" s="8">
        <f t="shared" si="57"/>
        <v>325.89</v>
      </c>
      <c r="F913">
        <f>SUMIF(B$2:$B913,B913,C$2:$C913)</f>
        <v>2043</v>
      </c>
      <c r="G913">
        <f t="shared" si="58"/>
        <v>0.1</v>
      </c>
      <c r="H913">
        <f t="shared" si="59"/>
        <v>15.3</v>
      </c>
    </row>
    <row r="914" spans="1:8" x14ac:dyDescent="0.25">
      <c r="A914" s="1">
        <v>39908</v>
      </c>
      <c r="B914" t="s">
        <v>185</v>
      </c>
      <c r="C914">
        <v>3</v>
      </c>
      <c r="D914">
        <f t="shared" si="56"/>
        <v>2.13</v>
      </c>
      <c r="E914" s="8">
        <f t="shared" si="57"/>
        <v>6.39</v>
      </c>
      <c r="F914">
        <f>SUMIF(B$2:$B914,B914,C$2:$C914)</f>
        <v>3</v>
      </c>
      <c r="G914">
        <f t="shared" si="58"/>
        <v>0</v>
      </c>
      <c r="H914">
        <f t="shared" si="59"/>
        <v>0</v>
      </c>
    </row>
    <row r="915" spans="1:8" x14ac:dyDescent="0.25">
      <c r="A915" s="1">
        <v>39909</v>
      </c>
      <c r="B915" t="s">
        <v>31</v>
      </c>
      <c r="C915">
        <v>109</v>
      </c>
      <c r="D915">
        <f t="shared" si="56"/>
        <v>2.13</v>
      </c>
      <c r="E915" s="8">
        <f t="shared" si="57"/>
        <v>232.17</v>
      </c>
      <c r="F915">
        <f>SUMIF(B$2:$B915,B915,C$2:$C915)</f>
        <v>901</v>
      </c>
      <c r="G915">
        <f t="shared" si="58"/>
        <v>0.05</v>
      </c>
      <c r="H915">
        <f t="shared" si="59"/>
        <v>5.45</v>
      </c>
    </row>
    <row r="916" spans="1:8" x14ac:dyDescent="0.25">
      <c r="A916" s="1">
        <v>39911</v>
      </c>
      <c r="B916" t="s">
        <v>86</v>
      </c>
      <c r="C916">
        <v>9</v>
      </c>
      <c r="D916">
        <f t="shared" si="56"/>
        <v>2.13</v>
      </c>
      <c r="E916" s="8">
        <f t="shared" si="57"/>
        <v>19.169999999999998</v>
      </c>
      <c r="F916">
        <f>SUMIF(B$2:$B916,B916,C$2:$C916)</f>
        <v>37</v>
      </c>
      <c r="G916">
        <f t="shared" si="58"/>
        <v>0</v>
      </c>
      <c r="H916">
        <f t="shared" si="59"/>
        <v>0</v>
      </c>
    </row>
    <row r="917" spans="1:8" x14ac:dyDescent="0.25">
      <c r="A917" s="1">
        <v>39911</v>
      </c>
      <c r="B917" t="s">
        <v>52</v>
      </c>
      <c r="C917">
        <v>112</v>
      </c>
      <c r="D917">
        <f t="shared" si="56"/>
        <v>2.13</v>
      </c>
      <c r="E917" s="8">
        <f t="shared" si="57"/>
        <v>238.56</v>
      </c>
      <c r="F917">
        <f>SUMIF(B$2:$B917,B917,C$2:$C917)</f>
        <v>1634</v>
      </c>
      <c r="G917">
        <f t="shared" si="58"/>
        <v>0.1</v>
      </c>
      <c r="H917">
        <f t="shared" si="59"/>
        <v>11.200000000000001</v>
      </c>
    </row>
    <row r="918" spans="1:8" x14ac:dyDescent="0.25">
      <c r="A918" s="1">
        <v>39916</v>
      </c>
      <c r="B918" t="s">
        <v>19</v>
      </c>
      <c r="C918">
        <v>29</v>
      </c>
      <c r="D918">
        <f t="shared" si="56"/>
        <v>2.13</v>
      </c>
      <c r="E918" s="8">
        <f t="shared" si="57"/>
        <v>61.769999999999996</v>
      </c>
      <c r="F918">
        <f>SUMIF(B$2:$B918,B918,C$2:$C918)</f>
        <v>1620</v>
      </c>
      <c r="G918">
        <f t="shared" si="58"/>
        <v>0.1</v>
      </c>
      <c r="H918">
        <f t="shared" si="59"/>
        <v>2.9000000000000004</v>
      </c>
    </row>
    <row r="919" spans="1:8" x14ac:dyDescent="0.25">
      <c r="A919" s="1">
        <v>39916</v>
      </c>
      <c r="B919" t="s">
        <v>50</v>
      </c>
      <c r="C919">
        <v>310</v>
      </c>
      <c r="D919">
        <f t="shared" si="56"/>
        <v>2.13</v>
      </c>
      <c r="E919" s="8">
        <f t="shared" si="57"/>
        <v>660.3</v>
      </c>
      <c r="F919">
        <f>SUMIF(B$2:$B919,B919,C$2:$C919)</f>
        <v>12108</v>
      </c>
      <c r="G919">
        <f t="shared" si="58"/>
        <v>0.2</v>
      </c>
      <c r="H919">
        <f t="shared" si="59"/>
        <v>62</v>
      </c>
    </row>
    <row r="920" spans="1:8" x14ac:dyDescent="0.25">
      <c r="A920" s="1">
        <v>39918</v>
      </c>
      <c r="B920" t="s">
        <v>55</v>
      </c>
      <c r="C920">
        <v>107</v>
      </c>
      <c r="D920">
        <f t="shared" si="56"/>
        <v>2.13</v>
      </c>
      <c r="E920" s="8">
        <f t="shared" si="57"/>
        <v>227.91</v>
      </c>
      <c r="F920">
        <f>SUMIF(B$2:$B920,B920,C$2:$C920)</f>
        <v>2388</v>
      </c>
      <c r="G920">
        <f t="shared" si="58"/>
        <v>0.1</v>
      </c>
      <c r="H920">
        <f t="shared" si="59"/>
        <v>10.700000000000001</v>
      </c>
    </row>
    <row r="921" spans="1:8" x14ac:dyDescent="0.25">
      <c r="A921" s="1">
        <v>39921</v>
      </c>
      <c r="B921" t="s">
        <v>8</v>
      </c>
      <c r="C921">
        <v>26</v>
      </c>
      <c r="D921">
        <f t="shared" si="56"/>
        <v>2.13</v>
      </c>
      <c r="E921" s="8">
        <f t="shared" si="57"/>
        <v>55.379999999999995</v>
      </c>
      <c r="F921">
        <f>SUMIF(B$2:$B921,B921,C$2:$C921)</f>
        <v>1518</v>
      </c>
      <c r="G921">
        <f t="shared" si="58"/>
        <v>0.1</v>
      </c>
      <c r="H921">
        <f t="shared" si="59"/>
        <v>2.6</v>
      </c>
    </row>
    <row r="922" spans="1:8" x14ac:dyDescent="0.25">
      <c r="A922" s="1">
        <v>39923</v>
      </c>
      <c r="B922" t="s">
        <v>31</v>
      </c>
      <c r="C922">
        <v>114</v>
      </c>
      <c r="D922">
        <f t="shared" si="56"/>
        <v>2.13</v>
      </c>
      <c r="E922" s="8">
        <f t="shared" si="57"/>
        <v>242.82</v>
      </c>
      <c r="F922">
        <f>SUMIF(B$2:$B922,B922,C$2:$C922)</f>
        <v>1015</v>
      </c>
      <c r="G922">
        <f t="shared" si="58"/>
        <v>0.1</v>
      </c>
      <c r="H922">
        <f t="shared" si="59"/>
        <v>11.4</v>
      </c>
    </row>
    <row r="923" spans="1:8" x14ac:dyDescent="0.25">
      <c r="A923" s="1">
        <v>39924</v>
      </c>
      <c r="B923" t="s">
        <v>169</v>
      </c>
      <c r="C923">
        <v>4</v>
      </c>
      <c r="D923">
        <f t="shared" si="56"/>
        <v>2.13</v>
      </c>
      <c r="E923" s="8">
        <f t="shared" si="57"/>
        <v>8.52</v>
      </c>
      <c r="F923">
        <f>SUMIF(B$2:$B923,B923,C$2:$C923)</f>
        <v>14</v>
      </c>
      <c r="G923">
        <f t="shared" si="58"/>
        <v>0</v>
      </c>
      <c r="H923">
        <f t="shared" si="59"/>
        <v>0</v>
      </c>
    </row>
    <row r="924" spans="1:8" x14ac:dyDescent="0.25">
      <c r="A924" s="1">
        <v>39925</v>
      </c>
      <c r="B924" t="s">
        <v>186</v>
      </c>
      <c r="C924">
        <v>15</v>
      </c>
      <c r="D924">
        <f t="shared" si="56"/>
        <v>2.13</v>
      </c>
      <c r="E924" s="8">
        <f t="shared" si="57"/>
        <v>31.95</v>
      </c>
      <c r="F924">
        <f>SUMIF(B$2:$B924,B924,C$2:$C924)</f>
        <v>15</v>
      </c>
      <c r="G924">
        <f t="shared" si="58"/>
        <v>0</v>
      </c>
      <c r="H924">
        <f t="shared" si="59"/>
        <v>0</v>
      </c>
    </row>
    <row r="925" spans="1:8" x14ac:dyDescent="0.25">
      <c r="A925" s="1">
        <v>39929</v>
      </c>
      <c r="B925" t="s">
        <v>66</v>
      </c>
      <c r="C925">
        <v>144</v>
      </c>
      <c r="D925">
        <f t="shared" si="56"/>
        <v>2.13</v>
      </c>
      <c r="E925" s="8">
        <f t="shared" si="57"/>
        <v>306.71999999999997</v>
      </c>
      <c r="F925">
        <f>SUMIF(B$2:$B925,B925,C$2:$C925)</f>
        <v>1911</v>
      </c>
      <c r="G925">
        <f t="shared" si="58"/>
        <v>0.1</v>
      </c>
      <c r="H925">
        <f t="shared" si="59"/>
        <v>14.4</v>
      </c>
    </row>
    <row r="926" spans="1:8" x14ac:dyDescent="0.25">
      <c r="A926" s="1">
        <v>39933</v>
      </c>
      <c r="B926" t="s">
        <v>5</v>
      </c>
      <c r="C926">
        <v>110</v>
      </c>
      <c r="D926">
        <f t="shared" si="56"/>
        <v>2.13</v>
      </c>
      <c r="E926" s="8">
        <f t="shared" si="57"/>
        <v>234.29999999999998</v>
      </c>
      <c r="F926">
        <f>SUMIF(B$2:$B926,B926,C$2:$C926)</f>
        <v>6956</v>
      </c>
      <c r="G926">
        <f t="shared" si="58"/>
        <v>0.1</v>
      </c>
      <c r="H926">
        <f t="shared" si="59"/>
        <v>11</v>
      </c>
    </row>
    <row r="927" spans="1:8" x14ac:dyDescent="0.25">
      <c r="A927" s="1">
        <v>39933</v>
      </c>
      <c r="B927" t="s">
        <v>37</v>
      </c>
      <c r="C927">
        <v>105</v>
      </c>
      <c r="D927">
        <f t="shared" si="56"/>
        <v>2.13</v>
      </c>
      <c r="E927" s="8">
        <f t="shared" si="57"/>
        <v>223.64999999999998</v>
      </c>
      <c r="F927">
        <f>SUMIF(B$2:$B927,B927,C$2:$C927)</f>
        <v>2148</v>
      </c>
      <c r="G927">
        <f t="shared" si="58"/>
        <v>0.1</v>
      </c>
      <c r="H927">
        <f t="shared" si="59"/>
        <v>10.5</v>
      </c>
    </row>
    <row r="928" spans="1:8" x14ac:dyDescent="0.25">
      <c r="A928" s="1">
        <v>39935</v>
      </c>
      <c r="B928" t="s">
        <v>52</v>
      </c>
      <c r="C928">
        <v>51</v>
      </c>
      <c r="D928">
        <f t="shared" si="56"/>
        <v>2.13</v>
      </c>
      <c r="E928" s="8">
        <f t="shared" si="57"/>
        <v>108.63</v>
      </c>
      <c r="F928">
        <f>SUMIF(B$2:$B928,B928,C$2:$C928)</f>
        <v>1685</v>
      </c>
      <c r="G928">
        <f t="shared" si="58"/>
        <v>0.1</v>
      </c>
      <c r="H928">
        <f t="shared" si="59"/>
        <v>5.1000000000000005</v>
      </c>
    </row>
    <row r="929" spans="1:8" x14ac:dyDescent="0.25">
      <c r="A929" s="1">
        <v>39937</v>
      </c>
      <c r="B929" t="s">
        <v>145</v>
      </c>
      <c r="C929">
        <v>1</v>
      </c>
      <c r="D929">
        <f t="shared" si="56"/>
        <v>2.13</v>
      </c>
      <c r="E929" s="8">
        <f t="shared" si="57"/>
        <v>2.13</v>
      </c>
      <c r="F929">
        <f>SUMIF(B$2:$B929,B929,C$2:$C929)</f>
        <v>4</v>
      </c>
      <c r="G929">
        <f t="shared" si="58"/>
        <v>0</v>
      </c>
      <c r="H929">
        <f t="shared" si="59"/>
        <v>0</v>
      </c>
    </row>
    <row r="930" spans="1:8" x14ac:dyDescent="0.25">
      <c r="A930" s="1">
        <v>39937</v>
      </c>
      <c r="B930" t="s">
        <v>152</v>
      </c>
      <c r="C930">
        <v>8</v>
      </c>
      <c r="D930">
        <f t="shared" si="56"/>
        <v>2.13</v>
      </c>
      <c r="E930" s="8">
        <f t="shared" si="57"/>
        <v>17.04</v>
      </c>
      <c r="F930">
        <f>SUMIF(B$2:$B930,B930,C$2:$C930)</f>
        <v>12</v>
      </c>
      <c r="G930">
        <f t="shared" si="58"/>
        <v>0</v>
      </c>
      <c r="H930">
        <f t="shared" si="59"/>
        <v>0</v>
      </c>
    </row>
    <row r="931" spans="1:8" x14ac:dyDescent="0.25">
      <c r="A931" s="1">
        <v>39939</v>
      </c>
      <c r="B931" t="s">
        <v>9</v>
      </c>
      <c r="C931">
        <v>128</v>
      </c>
      <c r="D931">
        <f t="shared" si="56"/>
        <v>2.13</v>
      </c>
      <c r="E931" s="8">
        <f t="shared" si="57"/>
        <v>272.64</v>
      </c>
      <c r="F931">
        <f>SUMIF(B$2:$B931,B931,C$2:$C931)</f>
        <v>10848</v>
      </c>
      <c r="G931">
        <f t="shared" si="58"/>
        <v>0.2</v>
      </c>
      <c r="H931">
        <f t="shared" si="59"/>
        <v>25.6</v>
      </c>
    </row>
    <row r="932" spans="1:8" x14ac:dyDescent="0.25">
      <c r="A932" s="1">
        <v>39942</v>
      </c>
      <c r="B932" t="s">
        <v>87</v>
      </c>
      <c r="C932">
        <v>9</v>
      </c>
      <c r="D932">
        <f t="shared" si="56"/>
        <v>2.13</v>
      </c>
      <c r="E932" s="8">
        <f t="shared" si="57"/>
        <v>19.169999999999998</v>
      </c>
      <c r="F932">
        <f>SUMIF(B$2:$B932,B932,C$2:$C932)</f>
        <v>54</v>
      </c>
      <c r="G932">
        <f t="shared" si="58"/>
        <v>0</v>
      </c>
      <c r="H932">
        <f t="shared" si="59"/>
        <v>0</v>
      </c>
    </row>
    <row r="933" spans="1:8" x14ac:dyDescent="0.25">
      <c r="A933" s="1">
        <v>39948</v>
      </c>
      <c r="B933" t="s">
        <v>9</v>
      </c>
      <c r="C933">
        <v>291</v>
      </c>
      <c r="D933">
        <f t="shared" si="56"/>
        <v>2.13</v>
      </c>
      <c r="E933" s="8">
        <f t="shared" si="57"/>
        <v>619.82999999999993</v>
      </c>
      <c r="F933">
        <f>SUMIF(B$2:$B933,B933,C$2:$C933)</f>
        <v>11139</v>
      </c>
      <c r="G933">
        <f t="shared" si="58"/>
        <v>0.2</v>
      </c>
      <c r="H933">
        <f t="shared" si="59"/>
        <v>58.2</v>
      </c>
    </row>
    <row r="934" spans="1:8" x14ac:dyDescent="0.25">
      <c r="A934" s="1">
        <v>39949</v>
      </c>
      <c r="B934" t="s">
        <v>14</v>
      </c>
      <c r="C934">
        <v>261</v>
      </c>
      <c r="D934">
        <f t="shared" si="56"/>
        <v>2.13</v>
      </c>
      <c r="E934" s="8">
        <f t="shared" si="57"/>
        <v>555.92999999999995</v>
      </c>
      <c r="F934">
        <f>SUMIF(B$2:$B934,B934,C$2:$C934)</f>
        <v>10535</v>
      </c>
      <c r="G934">
        <f t="shared" si="58"/>
        <v>0.2</v>
      </c>
      <c r="H934">
        <f t="shared" si="59"/>
        <v>52.2</v>
      </c>
    </row>
    <row r="935" spans="1:8" x14ac:dyDescent="0.25">
      <c r="A935" s="1">
        <v>39951</v>
      </c>
      <c r="B935" t="s">
        <v>52</v>
      </c>
      <c r="C935">
        <v>192</v>
      </c>
      <c r="D935">
        <f t="shared" si="56"/>
        <v>2.13</v>
      </c>
      <c r="E935" s="8">
        <f t="shared" si="57"/>
        <v>408.96</v>
      </c>
      <c r="F935">
        <f>SUMIF(B$2:$B935,B935,C$2:$C935)</f>
        <v>1877</v>
      </c>
      <c r="G935">
        <f t="shared" si="58"/>
        <v>0.1</v>
      </c>
      <c r="H935">
        <f t="shared" si="59"/>
        <v>19.200000000000003</v>
      </c>
    </row>
    <row r="936" spans="1:8" x14ac:dyDescent="0.25">
      <c r="A936" s="1">
        <v>39951</v>
      </c>
      <c r="B936" t="s">
        <v>7</v>
      </c>
      <c r="C936">
        <v>319</v>
      </c>
      <c r="D936">
        <f t="shared" si="56"/>
        <v>2.13</v>
      </c>
      <c r="E936" s="8">
        <f t="shared" si="57"/>
        <v>679.46999999999991</v>
      </c>
      <c r="F936">
        <f>SUMIF(B$2:$B936,B936,C$2:$C936)</f>
        <v>13358</v>
      </c>
      <c r="G936">
        <f t="shared" si="58"/>
        <v>0.2</v>
      </c>
      <c r="H936">
        <f t="shared" si="59"/>
        <v>63.800000000000004</v>
      </c>
    </row>
    <row r="937" spans="1:8" x14ac:dyDescent="0.25">
      <c r="A937" s="1">
        <v>39953</v>
      </c>
      <c r="B937" t="s">
        <v>45</v>
      </c>
      <c r="C937">
        <v>393</v>
      </c>
      <c r="D937">
        <f t="shared" si="56"/>
        <v>2.13</v>
      </c>
      <c r="E937" s="8">
        <f t="shared" si="57"/>
        <v>837.08999999999992</v>
      </c>
      <c r="F937">
        <f>SUMIF(B$2:$B937,B937,C$2:$C937)</f>
        <v>12065</v>
      </c>
      <c r="G937">
        <f t="shared" si="58"/>
        <v>0.2</v>
      </c>
      <c r="H937">
        <f t="shared" si="59"/>
        <v>78.600000000000009</v>
      </c>
    </row>
    <row r="938" spans="1:8" x14ac:dyDescent="0.25">
      <c r="A938" s="1">
        <v>39957</v>
      </c>
      <c r="B938" t="s">
        <v>187</v>
      </c>
      <c r="C938">
        <v>13</v>
      </c>
      <c r="D938">
        <f t="shared" si="56"/>
        <v>2.13</v>
      </c>
      <c r="E938" s="8">
        <f t="shared" si="57"/>
        <v>27.689999999999998</v>
      </c>
      <c r="F938">
        <f>SUMIF(B$2:$B938,B938,C$2:$C938)</f>
        <v>13</v>
      </c>
      <c r="G938">
        <f t="shared" si="58"/>
        <v>0</v>
      </c>
      <c r="H938">
        <f t="shared" si="59"/>
        <v>0</v>
      </c>
    </row>
    <row r="939" spans="1:8" x14ac:dyDescent="0.25">
      <c r="A939" s="1">
        <v>39958</v>
      </c>
      <c r="B939" t="s">
        <v>50</v>
      </c>
      <c r="C939">
        <v>380</v>
      </c>
      <c r="D939">
        <f t="shared" si="56"/>
        <v>2.13</v>
      </c>
      <c r="E939" s="8">
        <f t="shared" si="57"/>
        <v>809.4</v>
      </c>
      <c r="F939">
        <f>SUMIF(B$2:$B939,B939,C$2:$C939)</f>
        <v>12488</v>
      </c>
      <c r="G939">
        <f t="shared" si="58"/>
        <v>0.2</v>
      </c>
      <c r="H939">
        <f t="shared" si="59"/>
        <v>76</v>
      </c>
    </row>
    <row r="940" spans="1:8" x14ac:dyDescent="0.25">
      <c r="A940" s="1">
        <v>39959</v>
      </c>
      <c r="B940" t="s">
        <v>37</v>
      </c>
      <c r="C940">
        <v>36</v>
      </c>
      <c r="D940">
        <f t="shared" si="56"/>
        <v>2.13</v>
      </c>
      <c r="E940" s="8">
        <f t="shared" si="57"/>
        <v>76.679999999999993</v>
      </c>
      <c r="F940">
        <f>SUMIF(B$2:$B940,B940,C$2:$C940)</f>
        <v>2184</v>
      </c>
      <c r="G940">
        <f t="shared" si="58"/>
        <v>0.1</v>
      </c>
      <c r="H940">
        <f t="shared" si="59"/>
        <v>3.6</v>
      </c>
    </row>
    <row r="941" spans="1:8" x14ac:dyDescent="0.25">
      <c r="A941" s="1">
        <v>39962</v>
      </c>
      <c r="B941" t="s">
        <v>173</v>
      </c>
      <c r="C941">
        <v>179</v>
      </c>
      <c r="D941">
        <f t="shared" si="56"/>
        <v>2.13</v>
      </c>
      <c r="E941" s="8">
        <f t="shared" si="57"/>
        <v>381.27</v>
      </c>
      <c r="F941">
        <f>SUMIF(B$2:$B941,B941,C$2:$C941)</f>
        <v>301</v>
      </c>
      <c r="G941">
        <f t="shared" si="58"/>
        <v>0.05</v>
      </c>
      <c r="H941">
        <f t="shared" si="59"/>
        <v>8.9500000000000011</v>
      </c>
    </row>
    <row r="942" spans="1:8" x14ac:dyDescent="0.25">
      <c r="A942" s="1">
        <v>39964</v>
      </c>
      <c r="B942" t="s">
        <v>28</v>
      </c>
      <c r="C942">
        <v>111</v>
      </c>
      <c r="D942">
        <f t="shared" si="56"/>
        <v>2.13</v>
      </c>
      <c r="E942" s="8">
        <f t="shared" si="57"/>
        <v>236.42999999999998</v>
      </c>
      <c r="F942">
        <f>SUMIF(B$2:$B942,B942,C$2:$C942)</f>
        <v>1817</v>
      </c>
      <c r="G942">
        <f t="shared" si="58"/>
        <v>0.1</v>
      </c>
      <c r="H942">
        <f t="shared" si="59"/>
        <v>11.100000000000001</v>
      </c>
    </row>
    <row r="943" spans="1:8" x14ac:dyDescent="0.25">
      <c r="A943" s="1">
        <v>39965</v>
      </c>
      <c r="B943" t="s">
        <v>8</v>
      </c>
      <c r="C943">
        <v>36</v>
      </c>
      <c r="D943">
        <f t="shared" si="56"/>
        <v>2.13</v>
      </c>
      <c r="E943" s="8">
        <f t="shared" si="57"/>
        <v>76.679999999999993</v>
      </c>
      <c r="F943">
        <f>SUMIF(B$2:$B943,B943,C$2:$C943)</f>
        <v>1554</v>
      </c>
      <c r="G943">
        <f t="shared" si="58"/>
        <v>0.1</v>
      </c>
      <c r="H943">
        <f t="shared" si="59"/>
        <v>3.6</v>
      </c>
    </row>
    <row r="944" spans="1:8" x14ac:dyDescent="0.25">
      <c r="A944" s="1">
        <v>39965</v>
      </c>
      <c r="B944" t="s">
        <v>10</v>
      </c>
      <c r="C944">
        <v>120</v>
      </c>
      <c r="D944">
        <f t="shared" si="56"/>
        <v>2.13</v>
      </c>
      <c r="E944" s="8">
        <f t="shared" si="57"/>
        <v>255.6</v>
      </c>
      <c r="F944">
        <f>SUMIF(B$2:$B944,B944,C$2:$C944)</f>
        <v>1578</v>
      </c>
      <c r="G944">
        <f t="shared" si="58"/>
        <v>0.1</v>
      </c>
      <c r="H944">
        <f t="shared" si="59"/>
        <v>12</v>
      </c>
    </row>
    <row r="945" spans="1:8" x14ac:dyDescent="0.25">
      <c r="A945" s="1">
        <v>39969</v>
      </c>
      <c r="B945" t="s">
        <v>188</v>
      </c>
      <c r="C945">
        <v>11</v>
      </c>
      <c r="D945">
        <f t="shared" si="56"/>
        <v>2.13</v>
      </c>
      <c r="E945" s="8">
        <f t="shared" si="57"/>
        <v>23.43</v>
      </c>
      <c r="F945">
        <f>SUMIF(B$2:$B945,B945,C$2:$C945)</f>
        <v>11</v>
      </c>
      <c r="G945">
        <f t="shared" si="58"/>
        <v>0</v>
      </c>
      <c r="H945">
        <f t="shared" si="59"/>
        <v>0</v>
      </c>
    </row>
    <row r="946" spans="1:8" x14ac:dyDescent="0.25">
      <c r="A946" s="1">
        <v>39971</v>
      </c>
      <c r="B946" t="s">
        <v>126</v>
      </c>
      <c r="C946">
        <v>15</v>
      </c>
      <c r="D946">
        <f t="shared" si="56"/>
        <v>2.13</v>
      </c>
      <c r="E946" s="8">
        <f t="shared" si="57"/>
        <v>31.95</v>
      </c>
      <c r="F946">
        <f>SUMIF(B$2:$B946,B946,C$2:$C946)</f>
        <v>45</v>
      </c>
      <c r="G946">
        <f t="shared" si="58"/>
        <v>0</v>
      </c>
      <c r="H946">
        <f t="shared" si="59"/>
        <v>0</v>
      </c>
    </row>
    <row r="947" spans="1:8" x14ac:dyDescent="0.25">
      <c r="A947" s="1">
        <v>39971</v>
      </c>
      <c r="B947" t="s">
        <v>43</v>
      </c>
      <c r="C947">
        <v>4</v>
      </c>
      <c r="D947">
        <f t="shared" si="56"/>
        <v>2.13</v>
      </c>
      <c r="E947" s="8">
        <f t="shared" si="57"/>
        <v>8.52</v>
      </c>
      <c r="F947">
        <f>SUMIF(B$2:$B947,B947,C$2:$C947)</f>
        <v>37</v>
      </c>
      <c r="G947">
        <f t="shared" si="58"/>
        <v>0</v>
      </c>
      <c r="H947">
        <f t="shared" si="59"/>
        <v>0</v>
      </c>
    </row>
    <row r="948" spans="1:8" x14ac:dyDescent="0.25">
      <c r="A948" s="1">
        <v>39974</v>
      </c>
      <c r="B948" t="s">
        <v>115</v>
      </c>
      <c r="C948">
        <v>11</v>
      </c>
      <c r="D948">
        <f t="shared" si="56"/>
        <v>2.13</v>
      </c>
      <c r="E948" s="8">
        <f t="shared" si="57"/>
        <v>23.43</v>
      </c>
      <c r="F948">
        <f>SUMIF(B$2:$B948,B948,C$2:$C948)</f>
        <v>29</v>
      </c>
      <c r="G948">
        <f t="shared" si="58"/>
        <v>0</v>
      </c>
      <c r="H948">
        <f t="shared" si="59"/>
        <v>0</v>
      </c>
    </row>
    <row r="949" spans="1:8" x14ac:dyDescent="0.25">
      <c r="A949" s="1">
        <v>39977</v>
      </c>
      <c r="B949" t="s">
        <v>189</v>
      </c>
      <c r="C949">
        <v>9</v>
      </c>
      <c r="D949">
        <f t="shared" si="56"/>
        <v>2.13</v>
      </c>
      <c r="E949" s="8">
        <f t="shared" si="57"/>
        <v>19.169999999999998</v>
      </c>
      <c r="F949">
        <f>SUMIF(B$2:$B949,B949,C$2:$C949)</f>
        <v>9</v>
      </c>
      <c r="G949">
        <f t="shared" si="58"/>
        <v>0</v>
      </c>
      <c r="H949">
        <f t="shared" si="59"/>
        <v>0</v>
      </c>
    </row>
    <row r="950" spans="1:8" x14ac:dyDescent="0.25">
      <c r="A950" s="1">
        <v>39978</v>
      </c>
      <c r="B950" t="s">
        <v>50</v>
      </c>
      <c r="C950">
        <v>498</v>
      </c>
      <c r="D950">
        <f t="shared" si="56"/>
        <v>2.13</v>
      </c>
      <c r="E950" s="8">
        <f t="shared" si="57"/>
        <v>1060.74</v>
      </c>
      <c r="F950">
        <f>SUMIF(B$2:$B950,B950,C$2:$C950)</f>
        <v>12986</v>
      </c>
      <c r="G950">
        <f t="shared" si="58"/>
        <v>0.2</v>
      </c>
      <c r="H950">
        <f t="shared" si="59"/>
        <v>99.600000000000009</v>
      </c>
    </row>
    <row r="951" spans="1:8" x14ac:dyDescent="0.25">
      <c r="A951" s="1">
        <v>39980</v>
      </c>
      <c r="B951" t="s">
        <v>45</v>
      </c>
      <c r="C951">
        <v>350</v>
      </c>
      <c r="D951">
        <f t="shared" si="56"/>
        <v>2.13</v>
      </c>
      <c r="E951" s="8">
        <f t="shared" si="57"/>
        <v>745.5</v>
      </c>
      <c r="F951">
        <f>SUMIF(B$2:$B951,B951,C$2:$C951)</f>
        <v>12415</v>
      </c>
      <c r="G951">
        <f t="shared" si="58"/>
        <v>0.2</v>
      </c>
      <c r="H951">
        <f t="shared" si="59"/>
        <v>70</v>
      </c>
    </row>
    <row r="952" spans="1:8" x14ac:dyDescent="0.25">
      <c r="A952" s="1">
        <v>39980</v>
      </c>
      <c r="B952" t="s">
        <v>8</v>
      </c>
      <c r="C952">
        <v>191</v>
      </c>
      <c r="D952">
        <f t="shared" si="56"/>
        <v>2.13</v>
      </c>
      <c r="E952" s="8">
        <f t="shared" si="57"/>
        <v>406.83</v>
      </c>
      <c r="F952">
        <f>SUMIF(B$2:$B952,B952,C$2:$C952)</f>
        <v>1745</v>
      </c>
      <c r="G952">
        <f t="shared" si="58"/>
        <v>0.1</v>
      </c>
      <c r="H952">
        <f t="shared" si="59"/>
        <v>19.100000000000001</v>
      </c>
    </row>
    <row r="953" spans="1:8" x14ac:dyDescent="0.25">
      <c r="A953" s="1">
        <v>39980</v>
      </c>
      <c r="B953" t="s">
        <v>9</v>
      </c>
      <c r="C953">
        <v>402</v>
      </c>
      <c r="D953">
        <f t="shared" si="56"/>
        <v>2.13</v>
      </c>
      <c r="E953" s="8">
        <f t="shared" si="57"/>
        <v>856.26</v>
      </c>
      <c r="F953">
        <f>SUMIF(B$2:$B953,B953,C$2:$C953)</f>
        <v>11541</v>
      </c>
      <c r="G953">
        <f t="shared" si="58"/>
        <v>0.2</v>
      </c>
      <c r="H953">
        <f t="shared" si="59"/>
        <v>80.400000000000006</v>
      </c>
    </row>
    <row r="954" spans="1:8" x14ac:dyDescent="0.25">
      <c r="A954" s="1">
        <v>39984</v>
      </c>
      <c r="B954" t="s">
        <v>69</v>
      </c>
      <c r="C954">
        <v>140</v>
      </c>
      <c r="D954">
        <f t="shared" si="56"/>
        <v>2.13</v>
      </c>
      <c r="E954" s="8">
        <f t="shared" si="57"/>
        <v>298.2</v>
      </c>
      <c r="F954">
        <f>SUMIF(B$2:$B954,B954,C$2:$C954)</f>
        <v>1919</v>
      </c>
      <c r="G954">
        <f t="shared" si="58"/>
        <v>0.1</v>
      </c>
      <c r="H954">
        <f t="shared" si="59"/>
        <v>14</v>
      </c>
    </row>
    <row r="955" spans="1:8" x14ac:dyDescent="0.25">
      <c r="A955" s="1">
        <v>39985</v>
      </c>
      <c r="B955" t="s">
        <v>190</v>
      </c>
      <c r="C955">
        <v>3</v>
      </c>
      <c r="D955">
        <f t="shared" si="56"/>
        <v>2.13</v>
      </c>
      <c r="E955" s="8">
        <f t="shared" si="57"/>
        <v>6.39</v>
      </c>
      <c r="F955">
        <f>SUMIF(B$2:$B955,B955,C$2:$C955)</f>
        <v>3</v>
      </c>
      <c r="G955">
        <f t="shared" si="58"/>
        <v>0</v>
      </c>
      <c r="H955">
        <f t="shared" si="59"/>
        <v>0</v>
      </c>
    </row>
    <row r="956" spans="1:8" x14ac:dyDescent="0.25">
      <c r="A956" s="1">
        <v>39987</v>
      </c>
      <c r="B956" t="s">
        <v>52</v>
      </c>
      <c r="C956">
        <v>25</v>
      </c>
      <c r="D956">
        <f t="shared" si="56"/>
        <v>2.13</v>
      </c>
      <c r="E956" s="8">
        <f t="shared" si="57"/>
        <v>53.25</v>
      </c>
      <c r="F956">
        <f>SUMIF(B$2:$B956,B956,C$2:$C956)</f>
        <v>1902</v>
      </c>
      <c r="G956">
        <f t="shared" si="58"/>
        <v>0.1</v>
      </c>
      <c r="H956">
        <f t="shared" si="59"/>
        <v>2.5</v>
      </c>
    </row>
    <row r="957" spans="1:8" x14ac:dyDescent="0.25">
      <c r="A957" s="1">
        <v>39992</v>
      </c>
      <c r="B957" t="s">
        <v>191</v>
      </c>
      <c r="C957">
        <v>7</v>
      </c>
      <c r="D957">
        <f t="shared" si="56"/>
        <v>2.13</v>
      </c>
      <c r="E957" s="8">
        <f t="shared" si="57"/>
        <v>14.91</v>
      </c>
      <c r="F957">
        <f>SUMIF(B$2:$B957,B957,C$2:$C957)</f>
        <v>7</v>
      </c>
      <c r="G957">
        <f t="shared" si="58"/>
        <v>0</v>
      </c>
      <c r="H957">
        <f t="shared" si="59"/>
        <v>0</v>
      </c>
    </row>
    <row r="958" spans="1:8" x14ac:dyDescent="0.25">
      <c r="A958" s="1">
        <v>39994</v>
      </c>
      <c r="B958" t="s">
        <v>192</v>
      </c>
      <c r="C958">
        <v>17</v>
      </c>
      <c r="D958">
        <f t="shared" si="56"/>
        <v>2.13</v>
      </c>
      <c r="E958" s="8">
        <f t="shared" si="57"/>
        <v>36.21</v>
      </c>
      <c r="F958">
        <f>SUMIF(B$2:$B958,B958,C$2:$C958)</f>
        <v>17</v>
      </c>
      <c r="G958">
        <f t="shared" si="58"/>
        <v>0</v>
      </c>
      <c r="H958">
        <f t="shared" si="59"/>
        <v>0</v>
      </c>
    </row>
    <row r="959" spans="1:8" x14ac:dyDescent="0.25">
      <c r="A959" s="1">
        <v>39994</v>
      </c>
      <c r="B959" t="s">
        <v>9</v>
      </c>
      <c r="C959">
        <v>479</v>
      </c>
      <c r="D959">
        <f t="shared" si="56"/>
        <v>2.13</v>
      </c>
      <c r="E959" s="8">
        <f t="shared" si="57"/>
        <v>1020.27</v>
      </c>
      <c r="F959">
        <f>SUMIF(B$2:$B959,B959,C$2:$C959)</f>
        <v>12020</v>
      </c>
      <c r="G959">
        <f t="shared" si="58"/>
        <v>0.2</v>
      </c>
      <c r="H959">
        <f t="shared" si="59"/>
        <v>95.800000000000011</v>
      </c>
    </row>
    <row r="960" spans="1:8" x14ac:dyDescent="0.25">
      <c r="A960" s="1">
        <v>39994</v>
      </c>
      <c r="B960" t="s">
        <v>193</v>
      </c>
      <c r="C960">
        <v>6</v>
      </c>
      <c r="D960">
        <f t="shared" si="56"/>
        <v>2.13</v>
      </c>
      <c r="E960" s="8">
        <f t="shared" si="57"/>
        <v>12.78</v>
      </c>
      <c r="F960">
        <f>SUMIF(B$2:$B960,B960,C$2:$C960)</f>
        <v>6</v>
      </c>
      <c r="G960">
        <f t="shared" si="58"/>
        <v>0</v>
      </c>
      <c r="H960">
        <f t="shared" si="59"/>
        <v>0</v>
      </c>
    </row>
    <row r="961" spans="1:8" x14ac:dyDescent="0.25">
      <c r="A961" s="1">
        <v>39994</v>
      </c>
      <c r="B961" t="s">
        <v>16</v>
      </c>
      <c r="C961">
        <v>10</v>
      </c>
      <c r="D961">
        <f t="shared" si="56"/>
        <v>2.13</v>
      </c>
      <c r="E961" s="8">
        <f t="shared" si="57"/>
        <v>21.299999999999997</v>
      </c>
      <c r="F961">
        <f>SUMIF(B$2:$B961,B961,C$2:$C961)</f>
        <v>31</v>
      </c>
      <c r="G961">
        <f t="shared" si="58"/>
        <v>0</v>
      </c>
      <c r="H961">
        <f t="shared" si="59"/>
        <v>0</v>
      </c>
    </row>
    <row r="962" spans="1:8" x14ac:dyDescent="0.25">
      <c r="A962" s="1">
        <v>39995</v>
      </c>
      <c r="B962" t="s">
        <v>29</v>
      </c>
      <c r="C962">
        <v>2</v>
      </c>
      <c r="D962">
        <f t="shared" ref="D962:D1025" si="60">VLOOKUP(YEAR(A962),cennik,2)</f>
        <v>2.13</v>
      </c>
      <c r="E962" s="8">
        <f t="shared" ref="E962:E1025" si="61">C962*D962</f>
        <v>4.26</v>
      </c>
      <c r="F962">
        <f>SUMIF(B$2:$B962,B962,C$2:$C962)</f>
        <v>15</v>
      </c>
      <c r="G962">
        <f t="shared" si="58"/>
        <v>0</v>
      </c>
      <c r="H962">
        <f t="shared" si="59"/>
        <v>0</v>
      </c>
    </row>
    <row r="963" spans="1:8" x14ac:dyDescent="0.25">
      <c r="A963" s="1">
        <v>39997</v>
      </c>
      <c r="B963" t="s">
        <v>194</v>
      </c>
      <c r="C963">
        <v>13</v>
      </c>
      <c r="D963">
        <f t="shared" si="60"/>
        <v>2.13</v>
      </c>
      <c r="E963" s="8">
        <f t="shared" si="61"/>
        <v>27.689999999999998</v>
      </c>
      <c r="F963">
        <f>SUMIF(B$2:$B963,B963,C$2:$C963)</f>
        <v>13</v>
      </c>
      <c r="G963">
        <f t="shared" ref="G963:G1026" si="62">VLOOKUP(F963,$N$2:$O$5,2)</f>
        <v>0</v>
      </c>
      <c r="H963">
        <f t="shared" ref="H963:H1026" si="63">G963*C963</f>
        <v>0</v>
      </c>
    </row>
    <row r="964" spans="1:8" x14ac:dyDescent="0.25">
      <c r="A964" s="1">
        <v>40000</v>
      </c>
      <c r="B964" t="s">
        <v>183</v>
      </c>
      <c r="C964">
        <v>12</v>
      </c>
      <c r="D964">
        <f t="shared" si="60"/>
        <v>2.13</v>
      </c>
      <c r="E964" s="8">
        <f t="shared" si="61"/>
        <v>25.56</v>
      </c>
      <c r="F964">
        <f>SUMIF(B$2:$B964,B964,C$2:$C964)</f>
        <v>32</v>
      </c>
      <c r="G964">
        <f t="shared" si="62"/>
        <v>0</v>
      </c>
      <c r="H964">
        <f t="shared" si="63"/>
        <v>0</v>
      </c>
    </row>
    <row r="965" spans="1:8" x14ac:dyDescent="0.25">
      <c r="A965" s="1">
        <v>40000</v>
      </c>
      <c r="B965" t="s">
        <v>5</v>
      </c>
      <c r="C965">
        <v>191</v>
      </c>
      <c r="D965">
        <f t="shared" si="60"/>
        <v>2.13</v>
      </c>
      <c r="E965" s="8">
        <f t="shared" si="61"/>
        <v>406.83</v>
      </c>
      <c r="F965">
        <f>SUMIF(B$2:$B965,B965,C$2:$C965)</f>
        <v>7147</v>
      </c>
      <c r="G965">
        <f t="shared" si="62"/>
        <v>0.1</v>
      </c>
      <c r="H965">
        <f t="shared" si="63"/>
        <v>19.100000000000001</v>
      </c>
    </row>
    <row r="966" spans="1:8" x14ac:dyDescent="0.25">
      <c r="A966" s="1">
        <v>40000</v>
      </c>
      <c r="B966" t="s">
        <v>10</v>
      </c>
      <c r="C966">
        <v>123</v>
      </c>
      <c r="D966">
        <f t="shared" si="60"/>
        <v>2.13</v>
      </c>
      <c r="E966" s="8">
        <f t="shared" si="61"/>
        <v>261.99</v>
      </c>
      <c r="F966">
        <f>SUMIF(B$2:$B966,B966,C$2:$C966)</f>
        <v>1701</v>
      </c>
      <c r="G966">
        <f t="shared" si="62"/>
        <v>0.1</v>
      </c>
      <c r="H966">
        <f t="shared" si="63"/>
        <v>12.3</v>
      </c>
    </row>
    <row r="967" spans="1:8" x14ac:dyDescent="0.25">
      <c r="A967" s="1">
        <v>40001</v>
      </c>
      <c r="B967" t="s">
        <v>18</v>
      </c>
      <c r="C967">
        <v>66</v>
      </c>
      <c r="D967">
        <f t="shared" si="60"/>
        <v>2.13</v>
      </c>
      <c r="E967" s="8">
        <f t="shared" si="61"/>
        <v>140.57999999999998</v>
      </c>
      <c r="F967">
        <f>SUMIF(B$2:$B967,B967,C$2:$C967)</f>
        <v>2974</v>
      </c>
      <c r="G967">
        <f t="shared" si="62"/>
        <v>0.1</v>
      </c>
      <c r="H967">
        <f t="shared" si="63"/>
        <v>6.6000000000000005</v>
      </c>
    </row>
    <row r="968" spans="1:8" x14ac:dyDescent="0.25">
      <c r="A968" s="1">
        <v>40002</v>
      </c>
      <c r="B968" t="s">
        <v>61</v>
      </c>
      <c r="C968">
        <v>132</v>
      </c>
      <c r="D968">
        <f t="shared" si="60"/>
        <v>2.13</v>
      </c>
      <c r="E968" s="8">
        <f t="shared" si="61"/>
        <v>281.15999999999997</v>
      </c>
      <c r="F968">
        <f>SUMIF(B$2:$B968,B968,C$2:$C968)</f>
        <v>1614</v>
      </c>
      <c r="G968">
        <f t="shared" si="62"/>
        <v>0.1</v>
      </c>
      <c r="H968">
        <f t="shared" si="63"/>
        <v>13.200000000000001</v>
      </c>
    </row>
    <row r="969" spans="1:8" x14ac:dyDescent="0.25">
      <c r="A969" s="1">
        <v>40006</v>
      </c>
      <c r="B969" t="s">
        <v>195</v>
      </c>
      <c r="C969">
        <v>9</v>
      </c>
      <c r="D969">
        <f t="shared" si="60"/>
        <v>2.13</v>
      </c>
      <c r="E969" s="8">
        <f t="shared" si="61"/>
        <v>19.169999999999998</v>
      </c>
      <c r="F969">
        <f>SUMIF(B$2:$B969,B969,C$2:$C969)</f>
        <v>9</v>
      </c>
      <c r="G969">
        <f t="shared" si="62"/>
        <v>0</v>
      </c>
      <c r="H969">
        <f t="shared" si="63"/>
        <v>0</v>
      </c>
    </row>
    <row r="970" spans="1:8" x14ac:dyDescent="0.25">
      <c r="A970" s="1">
        <v>40006</v>
      </c>
      <c r="B970" t="s">
        <v>78</v>
      </c>
      <c r="C970">
        <v>111</v>
      </c>
      <c r="D970">
        <f t="shared" si="60"/>
        <v>2.13</v>
      </c>
      <c r="E970" s="8">
        <f t="shared" si="61"/>
        <v>236.42999999999998</v>
      </c>
      <c r="F970">
        <f>SUMIF(B$2:$B970,B970,C$2:$C970)</f>
        <v>1458</v>
      </c>
      <c r="G970">
        <f t="shared" si="62"/>
        <v>0.1</v>
      </c>
      <c r="H970">
        <f t="shared" si="63"/>
        <v>11.100000000000001</v>
      </c>
    </row>
    <row r="971" spans="1:8" x14ac:dyDescent="0.25">
      <c r="A971" s="1">
        <v>40007</v>
      </c>
      <c r="B971" t="s">
        <v>19</v>
      </c>
      <c r="C971">
        <v>163</v>
      </c>
      <c r="D971">
        <f t="shared" si="60"/>
        <v>2.13</v>
      </c>
      <c r="E971" s="8">
        <f t="shared" si="61"/>
        <v>347.19</v>
      </c>
      <c r="F971">
        <f>SUMIF(B$2:$B971,B971,C$2:$C971)</f>
        <v>1783</v>
      </c>
      <c r="G971">
        <f t="shared" si="62"/>
        <v>0.1</v>
      </c>
      <c r="H971">
        <f t="shared" si="63"/>
        <v>16.3</v>
      </c>
    </row>
    <row r="972" spans="1:8" x14ac:dyDescent="0.25">
      <c r="A972" s="1">
        <v>40007</v>
      </c>
      <c r="B972" t="s">
        <v>155</v>
      </c>
      <c r="C972">
        <v>4</v>
      </c>
      <c r="D972">
        <f t="shared" si="60"/>
        <v>2.13</v>
      </c>
      <c r="E972" s="8">
        <f t="shared" si="61"/>
        <v>8.52</v>
      </c>
      <c r="F972">
        <f>SUMIF(B$2:$B972,B972,C$2:$C972)</f>
        <v>15</v>
      </c>
      <c r="G972">
        <f t="shared" si="62"/>
        <v>0</v>
      </c>
      <c r="H972">
        <f t="shared" si="63"/>
        <v>0</v>
      </c>
    </row>
    <row r="973" spans="1:8" x14ac:dyDescent="0.25">
      <c r="A973" s="1">
        <v>40009</v>
      </c>
      <c r="B973" t="s">
        <v>145</v>
      </c>
      <c r="C973">
        <v>10</v>
      </c>
      <c r="D973">
        <f t="shared" si="60"/>
        <v>2.13</v>
      </c>
      <c r="E973" s="8">
        <f t="shared" si="61"/>
        <v>21.299999999999997</v>
      </c>
      <c r="F973">
        <f>SUMIF(B$2:$B973,B973,C$2:$C973)</f>
        <v>14</v>
      </c>
      <c r="G973">
        <f t="shared" si="62"/>
        <v>0</v>
      </c>
      <c r="H973">
        <f t="shared" si="63"/>
        <v>0</v>
      </c>
    </row>
    <row r="974" spans="1:8" x14ac:dyDescent="0.25">
      <c r="A974" s="1">
        <v>40010</v>
      </c>
      <c r="B974" t="s">
        <v>9</v>
      </c>
      <c r="C974">
        <v>457</v>
      </c>
      <c r="D974">
        <f t="shared" si="60"/>
        <v>2.13</v>
      </c>
      <c r="E974" s="8">
        <f t="shared" si="61"/>
        <v>973.41</v>
      </c>
      <c r="F974">
        <f>SUMIF(B$2:$B974,B974,C$2:$C974)</f>
        <v>12477</v>
      </c>
      <c r="G974">
        <f t="shared" si="62"/>
        <v>0.2</v>
      </c>
      <c r="H974">
        <f t="shared" si="63"/>
        <v>91.4</v>
      </c>
    </row>
    <row r="975" spans="1:8" x14ac:dyDescent="0.25">
      <c r="A975" s="1">
        <v>40012</v>
      </c>
      <c r="B975" t="s">
        <v>50</v>
      </c>
      <c r="C975">
        <v>260</v>
      </c>
      <c r="D975">
        <f t="shared" si="60"/>
        <v>2.13</v>
      </c>
      <c r="E975" s="8">
        <f t="shared" si="61"/>
        <v>553.79999999999995</v>
      </c>
      <c r="F975">
        <f>SUMIF(B$2:$B975,B975,C$2:$C975)</f>
        <v>13246</v>
      </c>
      <c r="G975">
        <f t="shared" si="62"/>
        <v>0.2</v>
      </c>
      <c r="H975">
        <f t="shared" si="63"/>
        <v>52</v>
      </c>
    </row>
    <row r="976" spans="1:8" x14ac:dyDescent="0.25">
      <c r="A976" s="1">
        <v>40013</v>
      </c>
      <c r="B976" t="s">
        <v>120</v>
      </c>
      <c r="C976">
        <v>181</v>
      </c>
      <c r="D976">
        <f t="shared" si="60"/>
        <v>2.13</v>
      </c>
      <c r="E976" s="8">
        <f t="shared" si="61"/>
        <v>385.53</v>
      </c>
      <c r="F976">
        <f>SUMIF(B$2:$B976,B976,C$2:$C976)</f>
        <v>347</v>
      </c>
      <c r="G976">
        <f t="shared" si="62"/>
        <v>0.05</v>
      </c>
      <c r="H976">
        <f t="shared" si="63"/>
        <v>9.0500000000000007</v>
      </c>
    </row>
    <row r="977" spans="1:8" x14ac:dyDescent="0.25">
      <c r="A977" s="1">
        <v>40014</v>
      </c>
      <c r="B977" t="s">
        <v>50</v>
      </c>
      <c r="C977">
        <v>144</v>
      </c>
      <c r="D977">
        <f t="shared" si="60"/>
        <v>2.13</v>
      </c>
      <c r="E977" s="8">
        <f t="shared" si="61"/>
        <v>306.71999999999997</v>
      </c>
      <c r="F977">
        <f>SUMIF(B$2:$B977,B977,C$2:$C977)</f>
        <v>13390</v>
      </c>
      <c r="G977">
        <f t="shared" si="62"/>
        <v>0.2</v>
      </c>
      <c r="H977">
        <f t="shared" si="63"/>
        <v>28.8</v>
      </c>
    </row>
    <row r="978" spans="1:8" x14ac:dyDescent="0.25">
      <c r="A978" s="1">
        <v>40015</v>
      </c>
      <c r="B978" t="s">
        <v>22</v>
      </c>
      <c r="C978">
        <v>246</v>
      </c>
      <c r="D978">
        <f t="shared" si="60"/>
        <v>2.13</v>
      </c>
      <c r="E978" s="8">
        <f t="shared" si="61"/>
        <v>523.98</v>
      </c>
      <c r="F978">
        <f>SUMIF(B$2:$B978,B978,C$2:$C978)</f>
        <v>10930</v>
      </c>
      <c r="G978">
        <f t="shared" si="62"/>
        <v>0.2</v>
      </c>
      <c r="H978">
        <f t="shared" si="63"/>
        <v>49.2</v>
      </c>
    </row>
    <row r="979" spans="1:8" x14ac:dyDescent="0.25">
      <c r="A979" s="1">
        <v>40017</v>
      </c>
      <c r="B979" t="s">
        <v>196</v>
      </c>
      <c r="C979">
        <v>10</v>
      </c>
      <c r="D979">
        <f t="shared" si="60"/>
        <v>2.13</v>
      </c>
      <c r="E979" s="8">
        <f t="shared" si="61"/>
        <v>21.299999999999997</v>
      </c>
      <c r="F979">
        <f>SUMIF(B$2:$B979,B979,C$2:$C979)</f>
        <v>10</v>
      </c>
      <c r="G979">
        <f t="shared" si="62"/>
        <v>0</v>
      </c>
      <c r="H979">
        <f t="shared" si="63"/>
        <v>0</v>
      </c>
    </row>
    <row r="980" spans="1:8" x14ac:dyDescent="0.25">
      <c r="A980" s="1">
        <v>40019</v>
      </c>
      <c r="B980" t="s">
        <v>26</v>
      </c>
      <c r="C980">
        <v>148</v>
      </c>
      <c r="D980">
        <f t="shared" si="60"/>
        <v>2.13</v>
      </c>
      <c r="E980" s="8">
        <f t="shared" si="61"/>
        <v>315.24</v>
      </c>
      <c r="F980">
        <f>SUMIF(B$2:$B980,B980,C$2:$C980)</f>
        <v>636</v>
      </c>
      <c r="G980">
        <f t="shared" si="62"/>
        <v>0.05</v>
      </c>
      <c r="H980">
        <f t="shared" si="63"/>
        <v>7.4</v>
      </c>
    </row>
    <row r="981" spans="1:8" x14ac:dyDescent="0.25">
      <c r="A981" s="1">
        <v>40021</v>
      </c>
      <c r="B981" t="s">
        <v>35</v>
      </c>
      <c r="C981">
        <v>24</v>
      </c>
      <c r="D981">
        <f t="shared" si="60"/>
        <v>2.13</v>
      </c>
      <c r="E981" s="8">
        <f t="shared" si="61"/>
        <v>51.12</v>
      </c>
      <c r="F981">
        <f>SUMIF(B$2:$B981,B981,C$2:$C981)</f>
        <v>1317</v>
      </c>
      <c r="G981">
        <f t="shared" si="62"/>
        <v>0.1</v>
      </c>
      <c r="H981">
        <f t="shared" si="63"/>
        <v>2.4000000000000004</v>
      </c>
    </row>
    <row r="982" spans="1:8" x14ac:dyDescent="0.25">
      <c r="A982" s="1">
        <v>40024</v>
      </c>
      <c r="B982" t="s">
        <v>25</v>
      </c>
      <c r="C982">
        <v>66</v>
      </c>
      <c r="D982">
        <f t="shared" si="60"/>
        <v>2.13</v>
      </c>
      <c r="E982" s="8">
        <f t="shared" si="61"/>
        <v>140.57999999999998</v>
      </c>
      <c r="F982">
        <f>SUMIF(B$2:$B982,B982,C$2:$C982)</f>
        <v>1082</v>
      </c>
      <c r="G982">
        <f t="shared" si="62"/>
        <v>0.1</v>
      </c>
      <c r="H982">
        <f t="shared" si="63"/>
        <v>6.6000000000000005</v>
      </c>
    </row>
    <row r="983" spans="1:8" x14ac:dyDescent="0.25">
      <c r="A983" s="1">
        <v>40027</v>
      </c>
      <c r="B983" t="s">
        <v>45</v>
      </c>
      <c r="C983">
        <v>333</v>
      </c>
      <c r="D983">
        <f t="shared" si="60"/>
        <v>2.13</v>
      </c>
      <c r="E983" s="8">
        <f t="shared" si="61"/>
        <v>709.29</v>
      </c>
      <c r="F983">
        <f>SUMIF(B$2:$B983,B983,C$2:$C983)</f>
        <v>12748</v>
      </c>
      <c r="G983">
        <f t="shared" si="62"/>
        <v>0.2</v>
      </c>
      <c r="H983">
        <f t="shared" si="63"/>
        <v>66.600000000000009</v>
      </c>
    </row>
    <row r="984" spans="1:8" x14ac:dyDescent="0.25">
      <c r="A984" s="1">
        <v>40027</v>
      </c>
      <c r="B984" t="s">
        <v>37</v>
      </c>
      <c r="C984">
        <v>194</v>
      </c>
      <c r="D984">
        <f t="shared" si="60"/>
        <v>2.13</v>
      </c>
      <c r="E984" s="8">
        <f t="shared" si="61"/>
        <v>413.21999999999997</v>
      </c>
      <c r="F984">
        <f>SUMIF(B$2:$B984,B984,C$2:$C984)</f>
        <v>2378</v>
      </c>
      <c r="G984">
        <f t="shared" si="62"/>
        <v>0.1</v>
      </c>
      <c r="H984">
        <f t="shared" si="63"/>
        <v>19.400000000000002</v>
      </c>
    </row>
    <row r="985" spans="1:8" x14ac:dyDescent="0.25">
      <c r="A985" s="1">
        <v>40031</v>
      </c>
      <c r="B985" t="s">
        <v>18</v>
      </c>
      <c r="C985">
        <v>154</v>
      </c>
      <c r="D985">
        <f t="shared" si="60"/>
        <v>2.13</v>
      </c>
      <c r="E985" s="8">
        <f t="shared" si="61"/>
        <v>328.02</v>
      </c>
      <c r="F985">
        <f>SUMIF(B$2:$B985,B985,C$2:$C985)</f>
        <v>3128</v>
      </c>
      <c r="G985">
        <f t="shared" si="62"/>
        <v>0.1</v>
      </c>
      <c r="H985">
        <f t="shared" si="63"/>
        <v>15.4</v>
      </c>
    </row>
    <row r="986" spans="1:8" x14ac:dyDescent="0.25">
      <c r="A986" s="1">
        <v>40031</v>
      </c>
      <c r="B986" t="s">
        <v>55</v>
      </c>
      <c r="C986">
        <v>100</v>
      </c>
      <c r="D986">
        <f t="shared" si="60"/>
        <v>2.13</v>
      </c>
      <c r="E986" s="8">
        <f t="shared" si="61"/>
        <v>213</v>
      </c>
      <c r="F986">
        <f>SUMIF(B$2:$B986,B986,C$2:$C986)</f>
        <v>2488</v>
      </c>
      <c r="G986">
        <f t="shared" si="62"/>
        <v>0.1</v>
      </c>
      <c r="H986">
        <f t="shared" si="63"/>
        <v>10</v>
      </c>
    </row>
    <row r="987" spans="1:8" x14ac:dyDescent="0.25">
      <c r="A987" s="1">
        <v>40031</v>
      </c>
      <c r="B987" t="s">
        <v>1</v>
      </c>
      <c r="C987">
        <v>18</v>
      </c>
      <c r="D987">
        <f t="shared" si="60"/>
        <v>2.13</v>
      </c>
      <c r="E987" s="8">
        <f t="shared" si="61"/>
        <v>38.339999999999996</v>
      </c>
      <c r="F987">
        <f>SUMIF(B$2:$B987,B987,C$2:$C987)</f>
        <v>49</v>
      </c>
      <c r="G987">
        <f t="shared" si="62"/>
        <v>0</v>
      </c>
      <c r="H987">
        <f t="shared" si="63"/>
        <v>0</v>
      </c>
    </row>
    <row r="988" spans="1:8" x14ac:dyDescent="0.25">
      <c r="A988" s="1">
        <v>40031</v>
      </c>
      <c r="B988" t="s">
        <v>170</v>
      </c>
      <c r="C988">
        <v>20</v>
      </c>
      <c r="D988">
        <f t="shared" si="60"/>
        <v>2.13</v>
      </c>
      <c r="E988" s="8">
        <f t="shared" si="61"/>
        <v>42.599999999999994</v>
      </c>
      <c r="F988">
        <f>SUMIF(B$2:$B988,B988,C$2:$C988)</f>
        <v>24</v>
      </c>
      <c r="G988">
        <f t="shared" si="62"/>
        <v>0</v>
      </c>
      <c r="H988">
        <f t="shared" si="63"/>
        <v>0</v>
      </c>
    </row>
    <row r="989" spans="1:8" x14ac:dyDescent="0.25">
      <c r="A989" s="1">
        <v>40033</v>
      </c>
      <c r="B989" t="s">
        <v>55</v>
      </c>
      <c r="C989">
        <v>200</v>
      </c>
      <c r="D989">
        <f t="shared" si="60"/>
        <v>2.13</v>
      </c>
      <c r="E989" s="8">
        <f t="shared" si="61"/>
        <v>426</v>
      </c>
      <c r="F989">
        <f>SUMIF(B$2:$B989,B989,C$2:$C989)</f>
        <v>2688</v>
      </c>
      <c r="G989">
        <f t="shared" si="62"/>
        <v>0.1</v>
      </c>
      <c r="H989">
        <f t="shared" si="63"/>
        <v>20</v>
      </c>
    </row>
    <row r="990" spans="1:8" x14ac:dyDescent="0.25">
      <c r="A990" s="1">
        <v>40034</v>
      </c>
      <c r="B990" t="s">
        <v>18</v>
      </c>
      <c r="C990">
        <v>48</v>
      </c>
      <c r="D990">
        <f t="shared" si="60"/>
        <v>2.13</v>
      </c>
      <c r="E990" s="8">
        <f t="shared" si="61"/>
        <v>102.24</v>
      </c>
      <c r="F990">
        <f>SUMIF(B$2:$B990,B990,C$2:$C990)</f>
        <v>3176</v>
      </c>
      <c r="G990">
        <f t="shared" si="62"/>
        <v>0.1</v>
      </c>
      <c r="H990">
        <f t="shared" si="63"/>
        <v>4.8000000000000007</v>
      </c>
    </row>
    <row r="991" spans="1:8" x14ac:dyDescent="0.25">
      <c r="A991" s="1">
        <v>40034</v>
      </c>
      <c r="B991" t="s">
        <v>61</v>
      </c>
      <c r="C991">
        <v>68</v>
      </c>
      <c r="D991">
        <f t="shared" si="60"/>
        <v>2.13</v>
      </c>
      <c r="E991" s="8">
        <f t="shared" si="61"/>
        <v>144.84</v>
      </c>
      <c r="F991">
        <f>SUMIF(B$2:$B991,B991,C$2:$C991)</f>
        <v>1682</v>
      </c>
      <c r="G991">
        <f t="shared" si="62"/>
        <v>0.1</v>
      </c>
      <c r="H991">
        <f t="shared" si="63"/>
        <v>6.8000000000000007</v>
      </c>
    </row>
    <row r="992" spans="1:8" x14ac:dyDescent="0.25">
      <c r="A992" s="1">
        <v>40035</v>
      </c>
      <c r="B992" t="s">
        <v>174</v>
      </c>
      <c r="C992">
        <v>9</v>
      </c>
      <c r="D992">
        <f t="shared" si="60"/>
        <v>2.13</v>
      </c>
      <c r="E992" s="8">
        <f t="shared" si="61"/>
        <v>19.169999999999998</v>
      </c>
      <c r="F992">
        <f>SUMIF(B$2:$B992,B992,C$2:$C992)</f>
        <v>13</v>
      </c>
      <c r="G992">
        <f t="shared" si="62"/>
        <v>0</v>
      </c>
      <c r="H992">
        <f t="shared" si="63"/>
        <v>0</v>
      </c>
    </row>
    <row r="993" spans="1:8" x14ac:dyDescent="0.25">
      <c r="A993" s="1">
        <v>40039</v>
      </c>
      <c r="B993" t="s">
        <v>50</v>
      </c>
      <c r="C993">
        <v>493</v>
      </c>
      <c r="D993">
        <f t="shared" si="60"/>
        <v>2.13</v>
      </c>
      <c r="E993" s="8">
        <f t="shared" si="61"/>
        <v>1050.0899999999999</v>
      </c>
      <c r="F993">
        <f>SUMIF(B$2:$B993,B993,C$2:$C993)</f>
        <v>13883</v>
      </c>
      <c r="G993">
        <f t="shared" si="62"/>
        <v>0.2</v>
      </c>
      <c r="H993">
        <f t="shared" si="63"/>
        <v>98.600000000000009</v>
      </c>
    </row>
    <row r="994" spans="1:8" x14ac:dyDescent="0.25">
      <c r="A994" s="1">
        <v>40039</v>
      </c>
      <c r="B994" t="s">
        <v>14</v>
      </c>
      <c r="C994">
        <v>340</v>
      </c>
      <c r="D994">
        <f t="shared" si="60"/>
        <v>2.13</v>
      </c>
      <c r="E994" s="8">
        <f t="shared" si="61"/>
        <v>724.19999999999993</v>
      </c>
      <c r="F994">
        <f>SUMIF(B$2:$B994,B994,C$2:$C994)</f>
        <v>10875</v>
      </c>
      <c r="G994">
        <f t="shared" si="62"/>
        <v>0.2</v>
      </c>
      <c r="H994">
        <f t="shared" si="63"/>
        <v>68</v>
      </c>
    </row>
    <row r="995" spans="1:8" x14ac:dyDescent="0.25">
      <c r="A995" s="1">
        <v>40041</v>
      </c>
      <c r="B995" t="s">
        <v>174</v>
      </c>
      <c r="C995">
        <v>2</v>
      </c>
      <c r="D995">
        <f t="shared" si="60"/>
        <v>2.13</v>
      </c>
      <c r="E995" s="8">
        <f t="shared" si="61"/>
        <v>4.26</v>
      </c>
      <c r="F995">
        <f>SUMIF(B$2:$B995,B995,C$2:$C995)</f>
        <v>15</v>
      </c>
      <c r="G995">
        <f t="shared" si="62"/>
        <v>0</v>
      </c>
      <c r="H995">
        <f t="shared" si="63"/>
        <v>0</v>
      </c>
    </row>
    <row r="996" spans="1:8" x14ac:dyDescent="0.25">
      <c r="A996" s="1">
        <v>40044</v>
      </c>
      <c r="B996" t="s">
        <v>28</v>
      </c>
      <c r="C996">
        <v>62</v>
      </c>
      <c r="D996">
        <f t="shared" si="60"/>
        <v>2.13</v>
      </c>
      <c r="E996" s="8">
        <f t="shared" si="61"/>
        <v>132.06</v>
      </c>
      <c r="F996">
        <f>SUMIF(B$2:$B996,B996,C$2:$C996)</f>
        <v>1879</v>
      </c>
      <c r="G996">
        <f t="shared" si="62"/>
        <v>0.1</v>
      </c>
      <c r="H996">
        <f t="shared" si="63"/>
        <v>6.2</v>
      </c>
    </row>
    <row r="997" spans="1:8" x14ac:dyDescent="0.25">
      <c r="A997" s="1">
        <v>40044</v>
      </c>
      <c r="B997" t="s">
        <v>22</v>
      </c>
      <c r="C997">
        <v>164</v>
      </c>
      <c r="D997">
        <f t="shared" si="60"/>
        <v>2.13</v>
      </c>
      <c r="E997" s="8">
        <f t="shared" si="61"/>
        <v>349.32</v>
      </c>
      <c r="F997">
        <f>SUMIF(B$2:$B997,B997,C$2:$C997)</f>
        <v>11094</v>
      </c>
      <c r="G997">
        <f t="shared" si="62"/>
        <v>0.2</v>
      </c>
      <c r="H997">
        <f t="shared" si="63"/>
        <v>32.800000000000004</v>
      </c>
    </row>
    <row r="998" spans="1:8" x14ac:dyDescent="0.25">
      <c r="A998" s="1">
        <v>40045</v>
      </c>
      <c r="B998" t="s">
        <v>28</v>
      </c>
      <c r="C998">
        <v>170</v>
      </c>
      <c r="D998">
        <f t="shared" si="60"/>
        <v>2.13</v>
      </c>
      <c r="E998" s="8">
        <f t="shared" si="61"/>
        <v>362.09999999999997</v>
      </c>
      <c r="F998">
        <f>SUMIF(B$2:$B998,B998,C$2:$C998)</f>
        <v>2049</v>
      </c>
      <c r="G998">
        <f t="shared" si="62"/>
        <v>0.1</v>
      </c>
      <c r="H998">
        <f t="shared" si="63"/>
        <v>17</v>
      </c>
    </row>
    <row r="999" spans="1:8" x14ac:dyDescent="0.25">
      <c r="A999" s="1">
        <v>40047</v>
      </c>
      <c r="B999" t="s">
        <v>71</v>
      </c>
      <c r="C999">
        <v>164</v>
      </c>
      <c r="D999">
        <f t="shared" si="60"/>
        <v>2.13</v>
      </c>
      <c r="E999" s="8">
        <f t="shared" si="61"/>
        <v>349.32</v>
      </c>
      <c r="F999">
        <f>SUMIF(B$2:$B999,B999,C$2:$C999)</f>
        <v>1229</v>
      </c>
      <c r="G999">
        <f t="shared" si="62"/>
        <v>0.1</v>
      </c>
      <c r="H999">
        <f t="shared" si="63"/>
        <v>16.400000000000002</v>
      </c>
    </row>
    <row r="1000" spans="1:8" x14ac:dyDescent="0.25">
      <c r="A1000" s="1">
        <v>40049</v>
      </c>
      <c r="B1000" t="s">
        <v>6</v>
      </c>
      <c r="C1000">
        <v>70</v>
      </c>
      <c r="D1000">
        <f t="shared" si="60"/>
        <v>2.13</v>
      </c>
      <c r="E1000" s="8">
        <f t="shared" si="61"/>
        <v>149.1</v>
      </c>
      <c r="F1000">
        <f>SUMIF(B$2:$B1000,B1000,C$2:$C1000)</f>
        <v>1312</v>
      </c>
      <c r="G1000">
        <f t="shared" si="62"/>
        <v>0.1</v>
      </c>
      <c r="H1000">
        <f t="shared" si="63"/>
        <v>7</v>
      </c>
    </row>
    <row r="1001" spans="1:8" x14ac:dyDescent="0.25">
      <c r="A1001" s="1">
        <v>40056</v>
      </c>
      <c r="B1001" t="s">
        <v>50</v>
      </c>
      <c r="C1001">
        <v>133</v>
      </c>
      <c r="D1001">
        <f t="shared" si="60"/>
        <v>2.13</v>
      </c>
      <c r="E1001" s="8">
        <f t="shared" si="61"/>
        <v>283.28999999999996</v>
      </c>
      <c r="F1001">
        <f>SUMIF(B$2:$B1001,B1001,C$2:$C1001)</f>
        <v>14016</v>
      </c>
      <c r="G1001">
        <f t="shared" si="62"/>
        <v>0.2</v>
      </c>
      <c r="H1001">
        <f t="shared" si="63"/>
        <v>26.6</v>
      </c>
    </row>
    <row r="1002" spans="1:8" x14ac:dyDescent="0.25">
      <c r="A1002" s="1">
        <v>40057</v>
      </c>
      <c r="B1002" t="s">
        <v>197</v>
      </c>
      <c r="C1002">
        <v>20</v>
      </c>
      <c r="D1002">
        <f t="shared" si="60"/>
        <v>2.13</v>
      </c>
      <c r="E1002" s="8">
        <f t="shared" si="61"/>
        <v>42.599999999999994</v>
      </c>
      <c r="F1002">
        <f>SUMIF(B$2:$B1002,B1002,C$2:$C1002)</f>
        <v>20</v>
      </c>
      <c r="G1002">
        <f t="shared" si="62"/>
        <v>0</v>
      </c>
      <c r="H1002">
        <f t="shared" si="63"/>
        <v>0</v>
      </c>
    </row>
    <row r="1003" spans="1:8" x14ac:dyDescent="0.25">
      <c r="A1003" s="1">
        <v>40059</v>
      </c>
      <c r="B1003" t="s">
        <v>198</v>
      </c>
      <c r="C1003">
        <v>15</v>
      </c>
      <c r="D1003">
        <f t="shared" si="60"/>
        <v>2.13</v>
      </c>
      <c r="E1003" s="8">
        <f t="shared" si="61"/>
        <v>31.95</v>
      </c>
      <c r="F1003">
        <f>SUMIF(B$2:$B1003,B1003,C$2:$C1003)</f>
        <v>15</v>
      </c>
      <c r="G1003">
        <f t="shared" si="62"/>
        <v>0</v>
      </c>
      <c r="H1003">
        <f t="shared" si="63"/>
        <v>0</v>
      </c>
    </row>
    <row r="1004" spans="1:8" x14ac:dyDescent="0.25">
      <c r="A1004" s="1">
        <v>40060</v>
      </c>
      <c r="B1004" t="s">
        <v>199</v>
      </c>
      <c r="C1004">
        <v>15</v>
      </c>
      <c r="D1004">
        <f t="shared" si="60"/>
        <v>2.13</v>
      </c>
      <c r="E1004" s="8">
        <f t="shared" si="61"/>
        <v>31.95</v>
      </c>
      <c r="F1004">
        <f>SUMIF(B$2:$B1004,B1004,C$2:$C1004)</f>
        <v>15</v>
      </c>
      <c r="G1004">
        <f t="shared" si="62"/>
        <v>0</v>
      </c>
      <c r="H1004">
        <f t="shared" si="63"/>
        <v>0</v>
      </c>
    </row>
    <row r="1005" spans="1:8" x14ac:dyDescent="0.25">
      <c r="A1005" s="1">
        <v>40061</v>
      </c>
      <c r="B1005" t="s">
        <v>58</v>
      </c>
      <c r="C1005">
        <v>105</v>
      </c>
      <c r="D1005">
        <f t="shared" si="60"/>
        <v>2.13</v>
      </c>
      <c r="E1005" s="8">
        <f t="shared" si="61"/>
        <v>223.64999999999998</v>
      </c>
      <c r="F1005">
        <f>SUMIF(B$2:$B1005,B1005,C$2:$C1005)</f>
        <v>525</v>
      </c>
      <c r="G1005">
        <f t="shared" si="62"/>
        <v>0.05</v>
      </c>
      <c r="H1005">
        <f t="shared" si="63"/>
        <v>5.25</v>
      </c>
    </row>
    <row r="1006" spans="1:8" x14ac:dyDescent="0.25">
      <c r="A1006" s="1">
        <v>40065</v>
      </c>
      <c r="B1006" t="s">
        <v>31</v>
      </c>
      <c r="C1006">
        <v>192</v>
      </c>
      <c r="D1006">
        <f t="shared" si="60"/>
        <v>2.13</v>
      </c>
      <c r="E1006" s="8">
        <f t="shared" si="61"/>
        <v>408.96</v>
      </c>
      <c r="F1006">
        <f>SUMIF(B$2:$B1006,B1006,C$2:$C1006)</f>
        <v>1207</v>
      </c>
      <c r="G1006">
        <f t="shared" si="62"/>
        <v>0.1</v>
      </c>
      <c r="H1006">
        <f t="shared" si="63"/>
        <v>19.200000000000003</v>
      </c>
    </row>
    <row r="1007" spans="1:8" x14ac:dyDescent="0.25">
      <c r="A1007" s="1">
        <v>40065</v>
      </c>
      <c r="B1007" t="s">
        <v>80</v>
      </c>
      <c r="C1007">
        <v>142</v>
      </c>
      <c r="D1007">
        <f t="shared" si="60"/>
        <v>2.13</v>
      </c>
      <c r="E1007" s="8">
        <f t="shared" si="61"/>
        <v>302.45999999999998</v>
      </c>
      <c r="F1007">
        <f>SUMIF(B$2:$B1007,B1007,C$2:$C1007)</f>
        <v>615</v>
      </c>
      <c r="G1007">
        <f t="shared" si="62"/>
        <v>0.05</v>
      </c>
      <c r="H1007">
        <f t="shared" si="63"/>
        <v>7.1000000000000005</v>
      </c>
    </row>
    <row r="1008" spans="1:8" x14ac:dyDescent="0.25">
      <c r="A1008" s="1">
        <v>40066</v>
      </c>
      <c r="B1008" t="s">
        <v>106</v>
      </c>
      <c r="C1008">
        <v>3</v>
      </c>
      <c r="D1008">
        <f t="shared" si="60"/>
        <v>2.13</v>
      </c>
      <c r="E1008" s="8">
        <f t="shared" si="61"/>
        <v>6.39</v>
      </c>
      <c r="F1008">
        <f>SUMIF(B$2:$B1008,B1008,C$2:$C1008)</f>
        <v>20</v>
      </c>
      <c r="G1008">
        <f t="shared" si="62"/>
        <v>0</v>
      </c>
      <c r="H1008">
        <f t="shared" si="63"/>
        <v>0</v>
      </c>
    </row>
    <row r="1009" spans="1:8" x14ac:dyDescent="0.25">
      <c r="A1009" s="1">
        <v>40066</v>
      </c>
      <c r="B1009" t="s">
        <v>17</v>
      </c>
      <c r="C1009">
        <v>219</v>
      </c>
      <c r="D1009">
        <f t="shared" si="60"/>
        <v>2.13</v>
      </c>
      <c r="E1009" s="8">
        <f t="shared" si="61"/>
        <v>466.46999999999997</v>
      </c>
      <c r="F1009">
        <f>SUMIF(B$2:$B1009,B1009,C$2:$C1009)</f>
        <v>8912</v>
      </c>
      <c r="G1009">
        <f t="shared" si="62"/>
        <v>0.1</v>
      </c>
      <c r="H1009">
        <f t="shared" si="63"/>
        <v>21.900000000000002</v>
      </c>
    </row>
    <row r="1010" spans="1:8" x14ac:dyDescent="0.25">
      <c r="A1010" s="1">
        <v>40070</v>
      </c>
      <c r="B1010" t="s">
        <v>30</v>
      </c>
      <c r="C1010">
        <v>137</v>
      </c>
      <c r="D1010">
        <f t="shared" si="60"/>
        <v>2.13</v>
      </c>
      <c r="E1010" s="8">
        <f t="shared" si="61"/>
        <v>291.81</v>
      </c>
      <c r="F1010">
        <f>SUMIF(B$2:$B1010,B1010,C$2:$C1010)</f>
        <v>2545</v>
      </c>
      <c r="G1010">
        <f t="shared" si="62"/>
        <v>0.1</v>
      </c>
      <c r="H1010">
        <f t="shared" si="63"/>
        <v>13.700000000000001</v>
      </c>
    </row>
    <row r="1011" spans="1:8" x14ac:dyDescent="0.25">
      <c r="A1011" s="1">
        <v>40071</v>
      </c>
      <c r="B1011" t="s">
        <v>20</v>
      </c>
      <c r="C1011">
        <v>108</v>
      </c>
      <c r="D1011">
        <f t="shared" si="60"/>
        <v>2.13</v>
      </c>
      <c r="E1011" s="8">
        <f t="shared" si="61"/>
        <v>230.04</v>
      </c>
      <c r="F1011">
        <f>SUMIF(B$2:$B1011,B1011,C$2:$C1011)</f>
        <v>599</v>
      </c>
      <c r="G1011">
        <f t="shared" si="62"/>
        <v>0.05</v>
      </c>
      <c r="H1011">
        <f t="shared" si="63"/>
        <v>5.4</v>
      </c>
    </row>
    <row r="1012" spans="1:8" x14ac:dyDescent="0.25">
      <c r="A1012" s="1">
        <v>40072</v>
      </c>
      <c r="B1012" t="s">
        <v>102</v>
      </c>
      <c r="C1012">
        <v>395</v>
      </c>
      <c r="D1012">
        <f t="shared" si="60"/>
        <v>2.13</v>
      </c>
      <c r="E1012" s="8">
        <f t="shared" si="61"/>
        <v>841.34999999999991</v>
      </c>
      <c r="F1012">
        <f>SUMIF(B$2:$B1012,B1012,C$2:$C1012)</f>
        <v>3086</v>
      </c>
      <c r="G1012">
        <f t="shared" si="62"/>
        <v>0.1</v>
      </c>
      <c r="H1012">
        <f t="shared" si="63"/>
        <v>39.5</v>
      </c>
    </row>
    <row r="1013" spans="1:8" x14ac:dyDescent="0.25">
      <c r="A1013" s="1">
        <v>40073</v>
      </c>
      <c r="B1013" t="s">
        <v>200</v>
      </c>
      <c r="C1013">
        <v>3</v>
      </c>
      <c r="D1013">
        <f t="shared" si="60"/>
        <v>2.13</v>
      </c>
      <c r="E1013" s="8">
        <f t="shared" si="61"/>
        <v>6.39</v>
      </c>
      <c r="F1013">
        <f>SUMIF(B$2:$B1013,B1013,C$2:$C1013)</f>
        <v>3</v>
      </c>
      <c r="G1013">
        <f t="shared" si="62"/>
        <v>0</v>
      </c>
      <c r="H1013">
        <f t="shared" si="63"/>
        <v>0</v>
      </c>
    </row>
    <row r="1014" spans="1:8" x14ac:dyDescent="0.25">
      <c r="A1014" s="1">
        <v>40075</v>
      </c>
      <c r="B1014" t="s">
        <v>6</v>
      </c>
      <c r="C1014">
        <v>73</v>
      </c>
      <c r="D1014">
        <f t="shared" si="60"/>
        <v>2.13</v>
      </c>
      <c r="E1014" s="8">
        <f t="shared" si="61"/>
        <v>155.48999999999998</v>
      </c>
      <c r="F1014">
        <f>SUMIF(B$2:$B1014,B1014,C$2:$C1014)</f>
        <v>1385</v>
      </c>
      <c r="G1014">
        <f t="shared" si="62"/>
        <v>0.1</v>
      </c>
      <c r="H1014">
        <f t="shared" si="63"/>
        <v>7.3000000000000007</v>
      </c>
    </row>
    <row r="1015" spans="1:8" x14ac:dyDescent="0.25">
      <c r="A1015" s="1">
        <v>40075</v>
      </c>
      <c r="B1015" t="s">
        <v>45</v>
      </c>
      <c r="C1015">
        <v>209</v>
      </c>
      <c r="D1015">
        <f t="shared" si="60"/>
        <v>2.13</v>
      </c>
      <c r="E1015" s="8">
        <f t="shared" si="61"/>
        <v>445.16999999999996</v>
      </c>
      <c r="F1015">
        <f>SUMIF(B$2:$B1015,B1015,C$2:$C1015)</f>
        <v>12957</v>
      </c>
      <c r="G1015">
        <f t="shared" si="62"/>
        <v>0.2</v>
      </c>
      <c r="H1015">
        <f t="shared" si="63"/>
        <v>41.800000000000004</v>
      </c>
    </row>
    <row r="1016" spans="1:8" x14ac:dyDescent="0.25">
      <c r="A1016" s="1">
        <v>40077</v>
      </c>
      <c r="B1016" t="s">
        <v>37</v>
      </c>
      <c r="C1016">
        <v>41</v>
      </c>
      <c r="D1016">
        <f t="shared" si="60"/>
        <v>2.13</v>
      </c>
      <c r="E1016" s="8">
        <f t="shared" si="61"/>
        <v>87.33</v>
      </c>
      <c r="F1016">
        <f>SUMIF(B$2:$B1016,B1016,C$2:$C1016)</f>
        <v>2419</v>
      </c>
      <c r="G1016">
        <f t="shared" si="62"/>
        <v>0.1</v>
      </c>
      <c r="H1016">
        <f t="shared" si="63"/>
        <v>4.1000000000000005</v>
      </c>
    </row>
    <row r="1017" spans="1:8" x14ac:dyDescent="0.25">
      <c r="A1017" s="1">
        <v>40083</v>
      </c>
      <c r="B1017" t="s">
        <v>17</v>
      </c>
      <c r="C1017">
        <v>488</v>
      </c>
      <c r="D1017">
        <f t="shared" si="60"/>
        <v>2.13</v>
      </c>
      <c r="E1017" s="8">
        <f t="shared" si="61"/>
        <v>1039.44</v>
      </c>
      <c r="F1017">
        <f>SUMIF(B$2:$B1017,B1017,C$2:$C1017)</f>
        <v>9400</v>
      </c>
      <c r="G1017">
        <f t="shared" si="62"/>
        <v>0.1</v>
      </c>
      <c r="H1017">
        <f t="shared" si="63"/>
        <v>48.800000000000004</v>
      </c>
    </row>
    <row r="1018" spans="1:8" x14ac:dyDescent="0.25">
      <c r="A1018" s="1">
        <v>40084</v>
      </c>
      <c r="B1018" t="s">
        <v>97</v>
      </c>
      <c r="C1018">
        <v>5</v>
      </c>
      <c r="D1018">
        <f t="shared" si="60"/>
        <v>2.13</v>
      </c>
      <c r="E1018" s="8">
        <f t="shared" si="61"/>
        <v>10.649999999999999</v>
      </c>
      <c r="F1018">
        <f>SUMIF(B$2:$B1018,B1018,C$2:$C1018)</f>
        <v>34</v>
      </c>
      <c r="G1018">
        <f t="shared" si="62"/>
        <v>0</v>
      </c>
      <c r="H1018">
        <f t="shared" si="63"/>
        <v>0</v>
      </c>
    </row>
    <row r="1019" spans="1:8" x14ac:dyDescent="0.25">
      <c r="A1019" s="1">
        <v>40084</v>
      </c>
      <c r="B1019" t="s">
        <v>69</v>
      </c>
      <c r="C1019">
        <v>97</v>
      </c>
      <c r="D1019">
        <f t="shared" si="60"/>
        <v>2.13</v>
      </c>
      <c r="E1019" s="8">
        <f t="shared" si="61"/>
        <v>206.60999999999999</v>
      </c>
      <c r="F1019">
        <f>SUMIF(B$2:$B1019,B1019,C$2:$C1019)</f>
        <v>2016</v>
      </c>
      <c r="G1019">
        <f t="shared" si="62"/>
        <v>0.1</v>
      </c>
      <c r="H1019">
        <f t="shared" si="63"/>
        <v>9.7000000000000011</v>
      </c>
    </row>
    <row r="1020" spans="1:8" x14ac:dyDescent="0.25">
      <c r="A1020" s="1">
        <v>40085</v>
      </c>
      <c r="B1020" t="s">
        <v>8</v>
      </c>
      <c r="C1020">
        <v>58</v>
      </c>
      <c r="D1020">
        <f t="shared" si="60"/>
        <v>2.13</v>
      </c>
      <c r="E1020" s="8">
        <f t="shared" si="61"/>
        <v>123.53999999999999</v>
      </c>
      <c r="F1020">
        <f>SUMIF(B$2:$B1020,B1020,C$2:$C1020)</f>
        <v>1803</v>
      </c>
      <c r="G1020">
        <f t="shared" si="62"/>
        <v>0.1</v>
      </c>
      <c r="H1020">
        <f t="shared" si="63"/>
        <v>5.8000000000000007</v>
      </c>
    </row>
    <row r="1021" spans="1:8" x14ac:dyDescent="0.25">
      <c r="A1021" s="1">
        <v>40085</v>
      </c>
      <c r="B1021" t="s">
        <v>55</v>
      </c>
      <c r="C1021">
        <v>179</v>
      </c>
      <c r="D1021">
        <f t="shared" si="60"/>
        <v>2.13</v>
      </c>
      <c r="E1021" s="8">
        <f t="shared" si="61"/>
        <v>381.27</v>
      </c>
      <c r="F1021">
        <f>SUMIF(B$2:$B1021,B1021,C$2:$C1021)</f>
        <v>2867</v>
      </c>
      <c r="G1021">
        <f t="shared" si="62"/>
        <v>0.1</v>
      </c>
      <c r="H1021">
        <f t="shared" si="63"/>
        <v>17.900000000000002</v>
      </c>
    </row>
    <row r="1022" spans="1:8" x14ac:dyDescent="0.25">
      <c r="A1022" s="1">
        <v>40087</v>
      </c>
      <c r="B1022" t="s">
        <v>38</v>
      </c>
      <c r="C1022">
        <v>18</v>
      </c>
      <c r="D1022">
        <f t="shared" si="60"/>
        <v>2.13</v>
      </c>
      <c r="E1022" s="8">
        <f t="shared" si="61"/>
        <v>38.339999999999996</v>
      </c>
      <c r="F1022">
        <f>SUMIF(B$2:$B1022,B1022,C$2:$C1022)</f>
        <v>22</v>
      </c>
      <c r="G1022">
        <f t="shared" si="62"/>
        <v>0</v>
      </c>
      <c r="H1022">
        <f t="shared" si="63"/>
        <v>0</v>
      </c>
    </row>
    <row r="1023" spans="1:8" x14ac:dyDescent="0.25">
      <c r="A1023" s="1">
        <v>40088</v>
      </c>
      <c r="B1023" t="s">
        <v>51</v>
      </c>
      <c r="C1023">
        <v>4</v>
      </c>
      <c r="D1023">
        <f t="shared" si="60"/>
        <v>2.13</v>
      </c>
      <c r="E1023" s="8">
        <f t="shared" si="61"/>
        <v>8.52</v>
      </c>
      <c r="F1023">
        <f>SUMIF(B$2:$B1023,B1023,C$2:$C1023)</f>
        <v>13</v>
      </c>
      <c r="G1023">
        <f t="shared" si="62"/>
        <v>0</v>
      </c>
      <c r="H1023">
        <f t="shared" si="63"/>
        <v>0</v>
      </c>
    </row>
    <row r="1024" spans="1:8" x14ac:dyDescent="0.25">
      <c r="A1024" s="1">
        <v>40088</v>
      </c>
      <c r="B1024" t="s">
        <v>33</v>
      </c>
      <c r="C1024">
        <v>1</v>
      </c>
      <c r="D1024">
        <f t="shared" si="60"/>
        <v>2.13</v>
      </c>
      <c r="E1024" s="8">
        <f t="shared" si="61"/>
        <v>2.13</v>
      </c>
      <c r="F1024">
        <f>SUMIF(B$2:$B1024,B1024,C$2:$C1024)</f>
        <v>28</v>
      </c>
      <c r="G1024">
        <f t="shared" si="62"/>
        <v>0</v>
      </c>
      <c r="H1024">
        <f t="shared" si="63"/>
        <v>0</v>
      </c>
    </row>
    <row r="1025" spans="1:8" x14ac:dyDescent="0.25">
      <c r="A1025" s="1">
        <v>40089</v>
      </c>
      <c r="B1025" t="s">
        <v>31</v>
      </c>
      <c r="C1025">
        <v>86</v>
      </c>
      <c r="D1025">
        <f t="shared" si="60"/>
        <v>2.13</v>
      </c>
      <c r="E1025" s="8">
        <f t="shared" si="61"/>
        <v>183.17999999999998</v>
      </c>
      <c r="F1025">
        <f>SUMIF(B$2:$B1025,B1025,C$2:$C1025)</f>
        <v>1293</v>
      </c>
      <c r="G1025">
        <f t="shared" si="62"/>
        <v>0.1</v>
      </c>
      <c r="H1025">
        <f t="shared" si="63"/>
        <v>8.6</v>
      </c>
    </row>
    <row r="1026" spans="1:8" x14ac:dyDescent="0.25">
      <c r="A1026" s="1">
        <v>40090</v>
      </c>
      <c r="B1026" t="s">
        <v>14</v>
      </c>
      <c r="C1026">
        <v>290</v>
      </c>
      <c r="D1026">
        <f t="shared" ref="D1026:D1089" si="64">VLOOKUP(YEAR(A1026),cennik,2)</f>
        <v>2.13</v>
      </c>
      <c r="E1026" s="8">
        <f t="shared" ref="E1026:E1089" si="65">C1026*D1026</f>
        <v>617.69999999999993</v>
      </c>
      <c r="F1026">
        <f>SUMIF(B$2:$B1026,B1026,C$2:$C1026)</f>
        <v>11165</v>
      </c>
      <c r="G1026">
        <f t="shared" si="62"/>
        <v>0.2</v>
      </c>
      <c r="H1026">
        <f t="shared" si="63"/>
        <v>58</v>
      </c>
    </row>
    <row r="1027" spans="1:8" x14ac:dyDescent="0.25">
      <c r="A1027" s="1">
        <v>40092</v>
      </c>
      <c r="B1027" t="s">
        <v>184</v>
      </c>
      <c r="C1027">
        <v>14</v>
      </c>
      <c r="D1027">
        <f t="shared" si="64"/>
        <v>2.13</v>
      </c>
      <c r="E1027" s="8">
        <f t="shared" si="65"/>
        <v>29.82</v>
      </c>
      <c r="F1027">
        <f>SUMIF(B$2:$B1027,B1027,C$2:$C1027)</f>
        <v>18</v>
      </c>
      <c r="G1027">
        <f t="shared" ref="G1027:G1090" si="66">VLOOKUP(F1027,$N$2:$O$5,2)</f>
        <v>0</v>
      </c>
      <c r="H1027">
        <f t="shared" ref="H1027:H1090" si="67">G1027*C1027</f>
        <v>0</v>
      </c>
    </row>
    <row r="1028" spans="1:8" x14ac:dyDescent="0.25">
      <c r="A1028" s="1">
        <v>40094</v>
      </c>
      <c r="B1028" t="s">
        <v>39</v>
      </c>
      <c r="C1028">
        <v>120</v>
      </c>
      <c r="D1028">
        <f t="shared" si="64"/>
        <v>2.13</v>
      </c>
      <c r="E1028" s="8">
        <f t="shared" si="65"/>
        <v>255.6</v>
      </c>
      <c r="F1028">
        <f>SUMIF(B$2:$B1028,B1028,C$2:$C1028)</f>
        <v>960</v>
      </c>
      <c r="G1028">
        <f t="shared" si="66"/>
        <v>0.05</v>
      </c>
      <c r="H1028">
        <f t="shared" si="67"/>
        <v>6</v>
      </c>
    </row>
    <row r="1029" spans="1:8" x14ac:dyDescent="0.25">
      <c r="A1029" s="1">
        <v>40094</v>
      </c>
      <c r="B1029" t="s">
        <v>123</v>
      </c>
      <c r="C1029">
        <v>28</v>
      </c>
      <c r="D1029">
        <f t="shared" si="64"/>
        <v>2.13</v>
      </c>
      <c r="E1029" s="8">
        <f t="shared" si="65"/>
        <v>59.64</v>
      </c>
      <c r="F1029">
        <f>SUMIF(B$2:$B1029,B1029,C$2:$C1029)</f>
        <v>352</v>
      </c>
      <c r="G1029">
        <f t="shared" si="66"/>
        <v>0.05</v>
      </c>
      <c r="H1029">
        <f t="shared" si="67"/>
        <v>1.4000000000000001</v>
      </c>
    </row>
    <row r="1030" spans="1:8" x14ac:dyDescent="0.25">
      <c r="A1030" s="1">
        <v>40095</v>
      </c>
      <c r="B1030" t="s">
        <v>9</v>
      </c>
      <c r="C1030">
        <v>213</v>
      </c>
      <c r="D1030">
        <f t="shared" si="64"/>
        <v>2.13</v>
      </c>
      <c r="E1030" s="8">
        <f t="shared" si="65"/>
        <v>453.69</v>
      </c>
      <c r="F1030">
        <f>SUMIF(B$2:$B1030,B1030,C$2:$C1030)</f>
        <v>12690</v>
      </c>
      <c r="G1030">
        <f t="shared" si="66"/>
        <v>0.2</v>
      </c>
      <c r="H1030">
        <f t="shared" si="67"/>
        <v>42.6</v>
      </c>
    </row>
    <row r="1031" spans="1:8" x14ac:dyDescent="0.25">
      <c r="A1031" s="1">
        <v>40101</v>
      </c>
      <c r="B1031" t="s">
        <v>108</v>
      </c>
      <c r="C1031">
        <v>10</v>
      </c>
      <c r="D1031">
        <f t="shared" si="64"/>
        <v>2.13</v>
      </c>
      <c r="E1031" s="8">
        <f t="shared" si="65"/>
        <v>21.299999999999997</v>
      </c>
      <c r="F1031">
        <f>SUMIF(B$2:$B1031,B1031,C$2:$C1031)</f>
        <v>29</v>
      </c>
      <c r="G1031">
        <f t="shared" si="66"/>
        <v>0</v>
      </c>
      <c r="H1031">
        <f t="shared" si="67"/>
        <v>0</v>
      </c>
    </row>
    <row r="1032" spans="1:8" x14ac:dyDescent="0.25">
      <c r="A1032" s="1">
        <v>40102</v>
      </c>
      <c r="B1032" t="s">
        <v>69</v>
      </c>
      <c r="C1032">
        <v>53</v>
      </c>
      <c r="D1032">
        <f t="shared" si="64"/>
        <v>2.13</v>
      </c>
      <c r="E1032" s="8">
        <f t="shared" si="65"/>
        <v>112.89</v>
      </c>
      <c r="F1032">
        <f>SUMIF(B$2:$B1032,B1032,C$2:$C1032)</f>
        <v>2069</v>
      </c>
      <c r="G1032">
        <f t="shared" si="66"/>
        <v>0.1</v>
      </c>
      <c r="H1032">
        <f t="shared" si="67"/>
        <v>5.3000000000000007</v>
      </c>
    </row>
    <row r="1033" spans="1:8" x14ac:dyDescent="0.25">
      <c r="A1033" s="1">
        <v>40103</v>
      </c>
      <c r="B1033" t="s">
        <v>30</v>
      </c>
      <c r="C1033">
        <v>178</v>
      </c>
      <c r="D1033">
        <f t="shared" si="64"/>
        <v>2.13</v>
      </c>
      <c r="E1033" s="8">
        <f t="shared" si="65"/>
        <v>379.14</v>
      </c>
      <c r="F1033">
        <f>SUMIF(B$2:$B1033,B1033,C$2:$C1033)</f>
        <v>2723</v>
      </c>
      <c r="G1033">
        <f t="shared" si="66"/>
        <v>0.1</v>
      </c>
      <c r="H1033">
        <f t="shared" si="67"/>
        <v>17.8</v>
      </c>
    </row>
    <row r="1034" spans="1:8" x14ac:dyDescent="0.25">
      <c r="A1034" s="1">
        <v>40103</v>
      </c>
      <c r="B1034" t="s">
        <v>74</v>
      </c>
      <c r="C1034">
        <v>6</v>
      </c>
      <c r="D1034">
        <f t="shared" si="64"/>
        <v>2.13</v>
      </c>
      <c r="E1034" s="8">
        <f t="shared" si="65"/>
        <v>12.78</v>
      </c>
      <c r="F1034">
        <f>SUMIF(B$2:$B1034,B1034,C$2:$C1034)</f>
        <v>17</v>
      </c>
      <c r="G1034">
        <f t="shared" si="66"/>
        <v>0</v>
      </c>
      <c r="H1034">
        <f t="shared" si="67"/>
        <v>0</v>
      </c>
    </row>
    <row r="1035" spans="1:8" x14ac:dyDescent="0.25">
      <c r="A1035" s="1">
        <v>40107</v>
      </c>
      <c r="B1035" t="s">
        <v>9</v>
      </c>
      <c r="C1035">
        <v>118</v>
      </c>
      <c r="D1035">
        <f t="shared" si="64"/>
        <v>2.13</v>
      </c>
      <c r="E1035" s="8">
        <f t="shared" si="65"/>
        <v>251.33999999999997</v>
      </c>
      <c r="F1035">
        <f>SUMIF(B$2:$B1035,B1035,C$2:$C1035)</f>
        <v>12808</v>
      </c>
      <c r="G1035">
        <f t="shared" si="66"/>
        <v>0.2</v>
      </c>
      <c r="H1035">
        <f t="shared" si="67"/>
        <v>23.6</v>
      </c>
    </row>
    <row r="1036" spans="1:8" x14ac:dyDescent="0.25">
      <c r="A1036" s="1">
        <v>40107</v>
      </c>
      <c r="B1036" t="s">
        <v>70</v>
      </c>
      <c r="C1036">
        <v>5</v>
      </c>
      <c r="D1036">
        <f t="shared" si="64"/>
        <v>2.13</v>
      </c>
      <c r="E1036" s="8">
        <f t="shared" si="65"/>
        <v>10.649999999999999</v>
      </c>
      <c r="F1036">
        <f>SUMIF(B$2:$B1036,B1036,C$2:$C1036)</f>
        <v>22</v>
      </c>
      <c r="G1036">
        <f t="shared" si="66"/>
        <v>0</v>
      </c>
      <c r="H1036">
        <f t="shared" si="67"/>
        <v>0</v>
      </c>
    </row>
    <row r="1037" spans="1:8" x14ac:dyDescent="0.25">
      <c r="A1037" s="1">
        <v>40108</v>
      </c>
      <c r="B1037" t="s">
        <v>18</v>
      </c>
      <c r="C1037">
        <v>89</v>
      </c>
      <c r="D1037">
        <f t="shared" si="64"/>
        <v>2.13</v>
      </c>
      <c r="E1037" s="8">
        <f t="shared" si="65"/>
        <v>189.57</v>
      </c>
      <c r="F1037">
        <f>SUMIF(B$2:$B1037,B1037,C$2:$C1037)</f>
        <v>3265</v>
      </c>
      <c r="G1037">
        <f t="shared" si="66"/>
        <v>0.1</v>
      </c>
      <c r="H1037">
        <f t="shared" si="67"/>
        <v>8.9</v>
      </c>
    </row>
    <row r="1038" spans="1:8" x14ac:dyDescent="0.25">
      <c r="A1038" s="1">
        <v>40113</v>
      </c>
      <c r="B1038" t="s">
        <v>35</v>
      </c>
      <c r="C1038">
        <v>22</v>
      </c>
      <c r="D1038">
        <f t="shared" si="64"/>
        <v>2.13</v>
      </c>
      <c r="E1038" s="8">
        <f t="shared" si="65"/>
        <v>46.86</v>
      </c>
      <c r="F1038">
        <f>SUMIF(B$2:$B1038,B1038,C$2:$C1038)</f>
        <v>1339</v>
      </c>
      <c r="G1038">
        <f t="shared" si="66"/>
        <v>0.1</v>
      </c>
      <c r="H1038">
        <f t="shared" si="67"/>
        <v>2.2000000000000002</v>
      </c>
    </row>
    <row r="1039" spans="1:8" x14ac:dyDescent="0.25">
      <c r="A1039" s="1">
        <v>40114</v>
      </c>
      <c r="B1039" t="s">
        <v>18</v>
      </c>
      <c r="C1039">
        <v>199</v>
      </c>
      <c r="D1039">
        <f t="shared" si="64"/>
        <v>2.13</v>
      </c>
      <c r="E1039" s="8">
        <f t="shared" si="65"/>
        <v>423.87</v>
      </c>
      <c r="F1039">
        <f>SUMIF(B$2:$B1039,B1039,C$2:$C1039)</f>
        <v>3464</v>
      </c>
      <c r="G1039">
        <f t="shared" si="66"/>
        <v>0.1</v>
      </c>
      <c r="H1039">
        <f t="shared" si="67"/>
        <v>19.900000000000002</v>
      </c>
    </row>
    <row r="1040" spans="1:8" x14ac:dyDescent="0.25">
      <c r="A1040" s="1">
        <v>40120</v>
      </c>
      <c r="B1040" t="s">
        <v>109</v>
      </c>
      <c r="C1040">
        <v>8</v>
      </c>
      <c r="D1040">
        <f t="shared" si="64"/>
        <v>2.13</v>
      </c>
      <c r="E1040" s="8">
        <f t="shared" si="65"/>
        <v>17.04</v>
      </c>
      <c r="F1040">
        <f>SUMIF(B$2:$B1040,B1040,C$2:$C1040)</f>
        <v>38</v>
      </c>
      <c r="G1040">
        <f t="shared" si="66"/>
        <v>0</v>
      </c>
      <c r="H1040">
        <f t="shared" si="67"/>
        <v>0</v>
      </c>
    </row>
    <row r="1041" spans="1:8" x14ac:dyDescent="0.25">
      <c r="A1041" s="1">
        <v>40120</v>
      </c>
      <c r="B1041" t="s">
        <v>18</v>
      </c>
      <c r="C1041">
        <v>198</v>
      </c>
      <c r="D1041">
        <f t="shared" si="64"/>
        <v>2.13</v>
      </c>
      <c r="E1041" s="8">
        <f t="shared" si="65"/>
        <v>421.73999999999995</v>
      </c>
      <c r="F1041">
        <f>SUMIF(B$2:$B1041,B1041,C$2:$C1041)</f>
        <v>3662</v>
      </c>
      <c r="G1041">
        <f t="shared" si="66"/>
        <v>0.1</v>
      </c>
      <c r="H1041">
        <f t="shared" si="67"/>
        <v>19.8</v>
      </c>
    </row>
    <row r="1042" spans="1:8" x14ac:dyDescent="0.25">
      <c r="A1042" s="1">
        <v>40121</v>
      </c>
      <c r="B1042" t="s">
        <v>95</v>
      </c>
      <c r="C1042">
        <v>6</v>
      </c>
      <c r="D1042">
        <f t="shared" si="64"/>
        <v>2.13</v>
      </c>
      <c r="E1042" s="8">
        <f t="shared" si="65"/>
        <v>12.78</v>
      </c>
      <c r="F1042">
        <f>SUMIF(B$2:$B1042,B1042,C$2:$C1042)</f>
        <v>8</v>
      </c>
      <c r="G1042">
        <f t="shared" si="66"/>
        <v>0</v>
      </c>
      <c r="H1042">
        <f t="shared" si="67"/>
        <v>0</v>
      </c>
    </row>
    <row r="1043" spans="1:8" x14ac:dyDescent="0.25">
      <c r="A1043" s="1">
        <v>40121</v>
      </c>
      <c r="B1043" t="s">
        <v>23</v>
      </c>
      <c r="C1043">
        <v>68</v>
      </c>
      <c r="D1043">
        <f t="shared" si="64"/>
        <v>2.13</v>
      </c>
      <c r="E1043" s="8">
        <f t="shared" si="65"/>
        <v>144.84</v>
      </c>
      <c r="F1043">
        <f>SUMIF(B$2:$B1043,B1043,C$2:$C1043)</f>
        <v>2404</v>
      </c>
      <c r="G1043">
        <f t="shared" si="66"/>
        <v>0.1</v>
      </c>
      <c r="H1043">
        <f t="shared" si="67"/>
        <v>6.8000000000000007</v>
      </c>
    </row>
    <row r="1044" spans="1:8" x14ac:dyDescent="0.25">
      <c r="A1044" s="1">
        <v>40121</v>
      </c>
      <c r="B1044" t="s">
        <v>102</v>
      </c>
      <c r="C1044">
        <v>200</v>
      </c>
      <c r="D1044">
        <f t="shared" si="64"/>
        <v>2.13</v>
      </c>
      <c r="E1044" s="8">
        <f t="shared" si="65"/>
        <v>426</v>
      </c>
      <c r="F1044">
        <f>SUMIF(B$2:$B1044,B1044,C$2:$C1044)</f>
        <v>3286</v>
      </c>
      <c r="G1044">
        <f t="shared" si="66"/>
        <v>0.1</v>
      </c>
      <c r="H1044">
        <f t="shared" si="67"/>
        <v>20</v>
      </c>
    </row>
    <row r="1045" spans="1:8" x14ac:dyDescent="0.25">
      <c r="A1045" s="1">
        <v>40122</v>
      </c>
      <c r="B1045" t="s">
        <v>5</v>
      </c>
      <c r="C1045">
        <v>426</v>
      </c>
      <c r="D1045">
        <f t="shared" si="64"/>
        <v>2.13</v>
      </c>
      <c r="E1045" s="8">
        <f t="shared" si="65"/>
        <v>907.38</v>
      </c>
      <c r="F1045">
        <f>SUMIF(B$2:$B1045,B1045,C$2:$C1045)</f>
        <v>7573</v>
      </c>
      <c r="G1045">
        <f t="shared" si="66"/>
        <v>0.1</v>
      </c>
      <c r="H1045">
        <f t="shared" si="67"/>
        <v>42.6</v>
      </c>
    </row>
    <row r="1046" spans="1:8" x14ac:dyDescent="0.25">
      <c r="A1046" s="1">
        <v>40122</v>
      </c>
      <c r="B1046" t="s">
        <v>78</v>
      </c>
      <c r="C1046">
        <v>142</v>
      </c>
      <c r="D1046">
        <f t="shared" si="64"/>
        <v>2.13</v>
      </c>
      <c r="E1046" s="8">
        <f t="shared" si="65"/>
        <v>302.45999999999998</v>
      </c>
      <c r="F1046">
        <f>SUMIF(B$2:$B1046,B1046,C$2:$C1046)</f>
        <v>1600</v>
      </c>
      <c r="G1046">
        <f t="shared" si="66"/>
        <v>0.1</v>
      </c>
      <c r="H1046">
        <f t="shared" si="67"/>
        <v>14.200000000000001</v>
      </c>
    </row>
    <row r="1047" spans="1:8" x14ac:dyDescent="0.25">
      <c r="A1047" s="1">
        <v>40122</v>
      </c>
      <c r="B1047" t="s">
        <v>7</v>
      </c>
      <c r="C1047">
        <v>298</v>
      </c>
      <c r="D1047">
        <f t="shared" si="64"/>
        <v>2.13</v>
      </c>
      <c r="E1047" s="8">
        <f t="shared" si="65"/>
        <v>634.74</v>
      </c>
      <c r="F1047">
        <f>SUMIF(B$2:$B1047,B1047,C$2:$C1047)</f>
        <v>13656</v>
      </c>
      <c r="G1047">
        <f t="shared" si="66"/>
        <v>0.2</v>
      </c>
      <c r="H1047">
        <f t="shared" si="67"/>
        <v>59.6</v>
      </c>
    </row>
    <row r="1048" spans="1:8" x14ac:dyDescent="0.25">
      <c r="A1048" s="1">
        <v>40124</v>
      </c>
      <c r="B1048" t="s">
        <v>17</v>
      </c>
      <c r="C1048">
        <v>224</v>
      </c>
      <c r="D1048">
        <f t="shared" si="64"/>
        <v>2.13</v>
      </c>
      <c r="E1048" s="8">
        <f t="shared" si="65"/>
        <v>477.12</v>
      </c>
      <c r="F1048">
        <f>SUMIF(B$2:$B1048,B1048,C$2:$C1048)</f>
        <v>9624</v>
      </c>
      <c r="G1048">
        <f t="shared" si="66"/>
        <v>0.1</v>
      </c>
      <c r="H1048">
        <f t="shared" si="67"/>
        <v>22.400000000000002</v>
      </c>
    </row>
    <row r="1049" spans="1:8" x14ac:dyDescent="0.25">
      <c r="A1049" s="1">
        <v>40126</v>
      </c>
      <c r="B1049" t="s">
        <v>5</v>
      </c>
      <c r="C1049">
        <v>133</v>
      </c>
      <c r="D1049">
        <f t="shared" si="64"/>
        <v>2.13</v>
      </c>
      <c r="E1049" s="8">
        <f t="shared" si="65"/>
        <v>283.28999999999996</v>
      </c>
      <c r="F1049">
        <f>SUMIF(B$2:$B1049,B1049,C$2:$C1049)</f>
        <v>7706</v>
      </c>
      <c r="G1049">
        <f t="shared" si="66"/>
        <v>0.1</v>
      </c>
      <c r="H1049">
        <f t="shared" si="67"/>
        <v>13.3</v>
      </c>
    </row>
    <row r="1050" spans="1:8" x14ac:dyDescent="0.25">
      <c r="A1050" s="1">
        <v>40128</v>
      </c>
      <c r="B1050" t="s">
        <v>45</v>
      </c>
      <c r="C1050">
        <v>326</v>
      </c>
      <c r="D1050">
        <f t="shared" si="64"/>
        <v>2.13</v>
      </c>
      <c r="E1050" s="8">
        <f t="shared" si="65"/>
        <v>694.38</v>
      </c>
      <c r="F1050">
        <f>SUMIF(B$2:$B1050,B1050,C$2:$C1050)</f>
        <v>13283</v>
      </c>
      <c r="G1050">
        <f t="shared" si="66"/>
        <v>0.2</v>
      </c>
      <c r="H1050">
        <f t="shared" si="67"/>
        <v>65.2</v>
      </c>
    </row>
    <row r="1051" spans="1:8" x14ac:dyDescent="0.25">
      <c r="A1051" s="1">
        <v>40128</v>
      </c>
      <c r="B1051" t="s">
        <v>120</v>
      </c>
      <c r="C1051">
        <v>102</v>
      </c>
      <c r="D1051">
        <f t="shared" si="64"/>
        <v>2.13</v>
      </c>
      <c r="E1051" s="8">
        <f t="shared" si="65"/>
        <v>217.26</v>
      </c>
      <c r="F1051">
        <f>SUMIF(B$2:$B1051,B1051,C$2:$C1051)</f>
        <v>449</v>
      </c>
      <c r="G1051">
        <f t="shared" si="66"/>
        <v>0.05</v>
      </c>
      <c r="H1051">
        <f t="shared" si="67"/>
        <v>5.1000000000000005</v>
      </c>
    </row>
    <row r="1052" spans="1:8" x14ac:dyDescent="0.25">
      <c r="A1052" s="1">
        <v>40129</v>
      </c>
      <c r="B1052" t="s">
        <v>7</v>
      </c>
      <c r="C1052">
        <v>332</v>
      </c>
      <c r="D1052">
        <f t="shared" si="64"/>
        <v>2.13</v>
      </c>
      <c r="E1052" s="8">
        <f t="shared" si="65"/>
        <v>707.16</v>
      </c>
      <c r="F1052">
        <f>SUMIF(B$2:$B1052,B1052,C$2:$C1052)</f>
        <v>13988</v>
      </c>
      <c r="G1052">
        <f t="shared" si="66"/>
        <v>0.2</v>
      </c>
      <c r="H1052">
        <f t="shared" si="67"/>
        <v>66.400000000000006</v>
      </c>
    </row>
    <row r="1053" spans="1:8" x14ac:dyDescent="0.25">
      <c r="A1053" s="1">
        <v>40130</v>
      </c>
      <c r="B1053" t="s">
        <v>19</v>
      </c>
      <c r="C1053">
        <v>95</v>
      </c>
      <c r="D1053">
        <f t="shared" si="64"/>
        <v>2.13</v>
      </c>
      <c r="E1053" s="8">
        <f t="shared" si="65"/>
        <v>202.35</v>
      </c>
      <c r="F1053">
        <f>SUMIF(B$2:$B1053,B1053,C$2:$C1053)</f>
        <v>1878</v>
      </c>
      <c r="G1053">
        <f t="shared" si="66"/>
        <v>0.1</v>
      </c>
      <c r="H1053">
        <f t="shared" si="67"/>
        <v>9.5</v>
      </c>
    </row>
    <row r="1054" spans="1:8" x14ac:dyDescent="0.25">
      <c r="A1054" s="1">
        <v>40134</v>
      </c>
      <c r="B1054" t="s">
        <v>136</v>
      </c>
      <c r="C1054">
        <v>7</v>
      </c>
      <c r="D1054">
        <f t="shared" si="64"/>
        <v>2.13</v>
      </c>
      <c r="E1054" s="8">
        <f t="shared" si="65"/>
        <v>14.91</v>
      </c>
      <c r="F1054">
        <f>SUMIF(B$2:$B1054,B1054,C$2:$C1054)</f>
        <v>26</v>
      </c>
      <c r="G1054">
        <f t="shared" si="66"/>
        <v>0</v>
      </c>
      <c r="H1054">
        <f t="shared" si="67"/>
        <v>0</v>
      </c>
    </row>
    <row r="1055" spans="1:8" x14ac:dyDescent="0.25">
      <c r="A1055" s="1">
        <v>40134</v>
      </c>
      <c r="B1055" t="s">
        <v>14</v>
      </c>
      <c r="C1055">
        <v>276</v>
      </c>
      <c r="D1055">
        <f t="shared" si="64"/>
        <v>2.13</v>
      </c>
      <c r="E1055" s="8">
        <f t="shared" si="65"/>
        <v>587.88</v>
      </c>
      <c r="F1055">
        <f>SUMIF(B$2:$B1055,B1055,C$2:$C1055)</f>
        <v>11441</v>
      </c>
      <c r="G1055">
        <f t="shared" si="66"/>
        <v>0.2</v>
      </c>
      <c r="H1055">
        <f t="shared" si="67"/>
        <v>55.2</v>
      </c>
    </row>
    <row r="1056" spans="1:8" x14ac:dyDescent="0.25">
      <c r="A1056" s="1">
        <v>40134</v>
      </c>
      <c r="B1056" t="s">
        <v>139</v>
      </c>
      <c r="C1056">
        <v>6</v>
      </c>
      <c r="D1056">
        <f t="shared" si="64"/>
        <v>2.13</v>
      </c>
      <c r="E1056" s="8">
        <f t="shared" si="65"/>
        <v>12.78</v>
      </c>
      <c r="F1056">
        <f>SUMIF(B$2:$B1056,B1056,C$2:$C1056)</f>
        <v>18</v>
      </c>
      <c r="G1056">
        <f t="shared" si="66"/>
        <v>0</v>
      </c>
      <c r="H1056">
        <f t="shared" si="67"/>
        <v>0</v>
      </c>
    </row>
    <row r="1057" spans="1:8" x14ac:dyDescent="0.25">
      <c r="A1057" s="1">
        <v>40136</v>
      </c>
      <c r="B1057" t="s">
        <v>45</v>
      </c>
      <c r="C1057">
        <v>232</v>
      </c>
      <c r="D1057">
        <f t="shared" si="64"/>
        <v>2.13</v>
      </c>
      <c r="E1057" s="8">
        <f t="shared" si="65"/>
        <v>494.15999999999997</v>
      </c>
      <c r="F1057">
        <f>SUMIF(B$2:$B1057,B1057,C$2:$C1057)</f>
        <v>13515</v>
      </c>
      <c r="G1057">
        <f t="shared" si="66"/>
        <v>0.2</v>
      </c>
      <c r="H1057">
        <f t="shared" si="67"/>
        <v>46.400000000000006</v>
      </c>
    </row>
    <row r="1058" spans="1:8" x14ac:dyDescent="0.25">
      <c r="A1058" s="1">
        <v>40136</v>
      </c>
      <c r="B1058" t="s">
        <v>66</v>
      </c>
      <c r="C1058">
        <v>162</v>
      </c>
      <c r="D1058">
        <f t="shared" si="64"/>
        <v>2.13</v>
      </c>
      <c r="E1058" s="8">
        <f t="shared" si="65"/>
        <v>345.06</v>
      </c>
      <c r="F1058">
        <f>SUMIF(B$2:$B1058,B1058,C$2:$C1058)</f>
        <v>2073</v>
      </c>
      <c r="G1058">
        <f t="shared" si="66"/>
        <v>0.1</v>
      </c>
      <c r="H1058">
        <f t="shared" si="67"/>
        <v>16.2</v>
      </c>
    </row>
    <row r="1059" spans="1:8" x14ac:dyDescent="0.25">
      <c r="A1059" s="1">
        <v>40139</v>
      </c>
      <c r="B1059" t="s">
        <v>10</v>
      </c>
      <c r="C1059">
        <v>66</v>
      </c>
      <c r="D1059">
        <f t="shared" si="64"/>
        <v>2.13</v>
      </c>
      <c r="E1059" s="8">
        <f t="shared" si="65"/>
        <v>140.57999999999998</v>
      </c>
      <c r="F1059">
        <f>SUMIF(B$2:$B1059,B1059,C$2:$C1059)</f>
        <v>1767</v>
      </c>
      <c r="G1059">
        <f t="shared" si="66"/>
        <v>0.1</v>
      </c>
      <c r="H1059">
        <f t="shared" si="67"/>
        <v>6.6000000000000005</v>
      </c>
    </row>
    <row r="1060" spans="1:8" x14ac:dyDescent="0.25">
      <c r="A1060" s="1">
        <v>40139</v>
      </c>
      <c r="B1060" t="s">
        <v>157</v>
      </c>
      <c r="C1060">
        <v>2</v>
      </c>
      <c r="D1060">
        <f t="shared" si="64"/>
        <v>2.13</v>
      </c>
      <c r="E1060" s="8">
        <f t="shared" si="65"/>
        <v>4.26</v>
      </c>
      <c r="F1060">
        <f>SUMIF(B$2:$B1060,B1060,C$2:$C1060)</f>
        <v>4</v>
      </c>
      <c r="G1060">
        <f t="shared" si="66"/>
        <v>0</v>
      </c>
      <c r="H1060">
        <f t="shared" si="67"/>
        <v>0</v>
      </c>
    </row>
    <row r="1061" spans="1:8" x14ac:dyDescent="0.25">
      <c r="A1061" s="1">
        <v>40139</v>
      </c>
      <c r="B1061" t="s">
        <v>12</v>
      </c>
      <c r="C1061">
        <v>152</v>
      </c>
      <c r="D1061">
        <f t="shared" si="64"/>
        <v>2.13</v>
      </c>
      <c r="E1061" s="8">
        <f t="shared" si="65"/>
        <v>323.76</v>
      </c>
      <c r="F1061">
        <f>SUMIF(B$2:$B1061,B1061,C$2:$C1061)</f>
        <v>2441</v>
      </c>
      <c r="G1061">
        <f t="shared" si="66"/>
        <v>0.1</v>
      </c>
      <c r="H1061">
        <f t="shared" si="67"/>
        <v>15.200000000000001</v>
      </c>
    </row>
    <row r="1062" spans="1:8" x14ac:dyDescent="0.25">
      <c r="A1062" s="1">
        <v>40139</v>
      </c>
      <c r="B1062" t="s">
        <v>201</v>
      </c>
      <c r="C1062">
        <v>2</v>
      </c>
      <c r="D1062">
        <f t="shared" si="64"/>
        <v>2.13</v>
      </c>
      <c r="E1062" s="8">
        <f t="shared" si="65"/>
        <v>4.26</v>
      </c>
      <c r="F1062">
        <f>SUMIF(B$2:$B1062,B1062,C$2:$C1062)</f>
        <v>2</v>
      </c>
      <c r="G1062">
        <f t="shared" si="66"/>
        <v>0</v>
      </c>
      <c r="H1062">
        <f t="shared" si="67"/>
        <v>0</v>
      </c>
    </row>
    <row r="1063" spans="1:8" x14ac:dyDescent="0.25">
      <c r="A1063" s="1">
        <v>40142</v>
      </c>
      <c r="B1063" t="s">
        <v>20</v>
      </c>
      <c r="C1063">
        <v>115</v>
      </c>
      <c r="D1063">
        <f t="shared" si="64"/>
        <v>2.13</v>
      </c>
      <c r="E1063" s="8">
        <f t="shared" si="65"/>
        <v>244.95</v>
      </c>
      <c r="F1063">
        <f>SUMIF(B$2:$B1063,B1063,C$2:$C1063)</f>
        <v>714</v>
      </c>
      <c r="G1063">
        <f t="shared" si="66"/>
        <v>0.05</v>
      </c>
      <c r="H1063">
        <f t="shared" si="67"/>
        <v>5.75</v>
      </c>
    </row>
    <row r="1064" spans="1:8" x14ac:dyDescent="0.25">
      <c r="A1064" s="1">
        <v>40142</v>
      </c>
      <c r="B1064" t="s">
        <v>37</v>
      </c>
      <c r="C1064">
        <v>29</v>
      </c>
      <c r="D1064">
        <f t="shared" si="64"/>
        <v>2.13</v>
      </c>
      <c r="E1064" s="8">
        <f t="shared" si="65"/>
        <v>61.769999999999996</v>
      </c>
      <c r="F1064">
        <f>SUMIF(B$2:$B1064,B1064,C$2:$C1064)</f>
        <v>2448</v>
      </c>
      <c r="G1064">
        <f t="shared" si="66"/>
        <v>0.1</v>
      </c>
      <c r="H1064">
        <f t="shared" si="67"/>
        <v>2.9000000000000004</v>
      </c>
    </row>
    <row r="1065" spans="1:8" x14ac:dyDescent="0.25">
      <c r="A1065" s="1">
        <v>40142</v>
      </c>
      <c r="B1065" t="s">
        <v>35</v>
      </c>
      <c r="C1065">
        <v>91</v>
      </c>
      <c r="D1065">
        <f t="shared" si="64"/>
        <v>2.13</v>
      </c>
      <c r="E1065" s="8">
        <f t="shared" si="65"/>
        <v>193.82999999999998</v>
      </c>
      <c r="F1065">
        <f>SUMIF(B$2:$B1065,B1065,C$2:$C1065)</f>
        <v>1430</v>
      </c>
      <c r="G1065">
        <f t="shared" si="66"/>
        <v>0.1</v>
      </c>
      <c r="H1065">
        <f t="shared" si="67"/>
        <v>9.1</v>
      </c>
    </row>
    <row r="1066" spans="1:8" x14ac:dyDescent="0.25">
      <c r="A1066" s="1">
        <v>40144</v>
      </c>
      <c r="B1066" t="s">
        <v>19</v>
      </c>
      <c r="C1066">
        <v>125</v>
      </c>
      <c r="D1066">
        <f t="shared" si="64"/>
        <v>2.13</v>
      </c>
      <c r="E1066" s="8">
        <f t="shared" si="65"/>
        <v>266.25</v>
      </c>
      <c r="F1066">
        <f>SUMIF(B$2:$B1066,B1066,C$2:$C1066)</f>
        <v>2003</v>
      </c>
      <c r="G1066">
        <f t="shared" si="66"/>
        <v>0.1</v>
      </c>
      <c r="H1066">
        <f t="shared" si="67"/>
        <v>12.5</v>
      </c>
    </row>
    <row r="1067" spans="1:8" x14ac:dyDescent="0.25">
      <c r="A1067" s="1">
        <v>40146</v>
      </c>
      <c r="B1067" t="s">
        <v>61</v>
      </c>
      <c r="C1067">
        <v>40</v>
      </c>
      <c r="D1067">
        <f t="shared" si="64"/>
        <v>2.13</v>
      </c>
      <c r="E1067" s="8">
        <f t="shared" si="65"/>
        <v>85.199999999999989</v>
      </c>
      <c r="F1067">
        <f>SUMIF(B$2:$B1067,B1067,C$2:$C1067)</f>
        <v>1722</v>
      </c>
      <c r="G1067">
        <f t="shared" si="66"/>
        <v>0.1</v>
      </c>
      <c r="H1067">
        <f t="shared" si="67"/>
        <v>4</v>
      </c>
    </row>
    <row r="1068" spans="1:8" x14ac:dyDescent="0.25">
      <c r="A1068" s="1">
        <v>40146</v>
      </c>
      <c r="B1068" t="s">
        <v>9</v>
      </c>
      <c r="C1068">
        <v>279</v>
      </c>
      <c r="D1068">
        <f t="shared" si="64"/>
        <v>2.13</v>
      </c>
      <c r="E1068" s="8">
        <f t="shared" si="65"/>
        <v>594.27</v>
      </c>
      <c r="F1068">
        <f>SUMIF(B$2:$B1068,B1068,C$2:$C1068)</f>
        <v>13087</v>
      </c>
      <c r="G1068">
        <f t="shared" si="66"/>
        <v>0.2</v>
      </c>
      <c r="H1068">
        <f t="shared" si="67"/>
        <v>55.800000000000004</v>
      </c>
    </row>
    <row r="1069" spans="1:8" x14ac:dyDescent="0.25">
      <c r="A1069" s="1">
        <v>40147</v>
      </c>
      <c r="B1069" t="s">
        <v>11</v>
      </c>
      <c r="C1069">
        <v>8</v>
      </c>
      <c r="D1069">
        <f t="shared" si="64"/>
        <v>2.13</v>
      </c>
      <c r="E1069" s="8">
        <f t="shared" si="65"/>
        <v>17.04</v>
      </c>
      <c r="F1069">
        <f>SUMIF(B$2:$B1069,B1069,C$2:$C1069)</f>
        <v>25</v>
      </c>
      <c r="G1069">
        <f t="shared" si="66"/>
        <v>0</v>
      </c>
      <c r="H1069">
        <f t="shared" si="67"/>
        <v>0</v>
      </c>
    </row>
    <row r="1070" spans="1:8" x14ac:dyDescent="0.25">
      <c r="A1070" s="1">
        <v>40151</v>
      </c>
      <c r="B1070" t="s">
        <v>71</v>
      </c>
      <c r="C1070">
        <v>194</v>
      </c>
      <c r="D1070">
        <f t="shared" si="64"/>
        <v>2.13</v>
      </c>
      <c r="E1070" s="8">
        <f t="shared" si="65"/>
        <v>413.21999999999997</v>
      </c>
      <c r="F1070">
        <f>SUMIF(B$2:$B1070,B1070,C$2:$C1070)</f>
        <v>1423</v>
      </c>
      <c r="G1070">
        <f t="shared" si="66"/>
        <v>0.1</v>
      </c>
      <c r="H1070">
        <f t="shared" si="67"/>
        <v>19.400000000000002</v>
      </c>
    </row>
    <row r="1071" spans="1:8" x14ac:dyDescent="0.25">
      <c r="A1071" s="1">
        <v>40152</v>
      </c>
      <c r="B1071" t="s">
        <v>6</v>
      </c>
      <c r="C1071">
        <v>168</v>
      </c>
      <c r="D1071">
        <f t="shared" si="64"/>
        <v>2.13</v>
      </c>
      <c r="E1071" s="8">
        <f t="shared" si="65"/>
        <v>357.84</v>
      </c>
      <c r="F1071">
        <f>SUMIF(B$2:$B1071,B1071,C$2:$C1071)</f>
        <v>1553</v>
      </c>
      <c r="G1071">
        <f t="shared" si="66"/>
        <v>0.1</v>
      </c>
      <c r="H1071">
        <f t="shared" si="67"/>
        <v>16.8</v>
      </c>
    </row>
    <row r="1072" spans="1:8" x14ac:dyDescent="0.25">
      <c r="A1072" s="1">
        <v>40153</v>
      </c>
      <c r="B1072" t="s">
        <v>14</v>
      </c>
      <c r="C1072">
        <v>211</v>
      </c>
      <c r="D1072">
        <f t="shared" si="64"/>
        <v>2.13</v>
      </c>
      <c r="E1072" s="8">
        <f t="shared" si="65"/>
        <v>449.42999999999995</v>
      </c>
      <c r="F1072">
        <f>SUMIF(B$2:$B1072,B1072,C$2:$C1072)</f>
        <v>11652</v>
      </c>
      <c r="G1072">
        <f t="shared" si="66"/>
        <v>0.2</v>
      </c>
      <c r="H1072">
        <f t="shared" si="67"/>
        <v>42.2</v>
      </c>
    </row>
    <row r="1073" spans="1:8" x14ac:dyDescent="0.25">
      <c r="A1073" s="1">
        <v>40153</v>
      </c>
      <c r="B1073" t="s">
        <v>155</v>
      </c>
      <c r="C1073">
        <v>19</v>
      </c>
      <c r="D1073">
        <f t="shared" si="64"/>
        <v>2.13</v>
      </c>
      <c r="E1073" s="8">
        <f t="shared" si="65"/>
        <v>40.47</v>
      </c>
      <c r="F1073">
        <f>SUMIF(B$2:$B1073,B1073,C$2:$C1073)</f>
        <v>34</v>
      </c>
      <c r="G1073">
        <f t="shared" si="66"/>
        <v>0</v>
      </c>
      <c r="H1073">
        <f t="shared" si="67"/>
        <v>0</v>
      </c>
    </row>
    <row r="1074" spans="1:8" x14ac:dyDescent="0.25">
      <c r="A1074" s="1">
        <v>40155</v>
      </c>
      <c r="B1074" t="s">
        <v>153</v>
      </c>
      <c r="C1074">
        <v>16</v>
      </c>
      <c r="D1074">
        <f t="shared" si="64"/>
        <v>2.13</v>
      </c>
      <c r="E1074" s="8">
        <f t="shared" si="65"/>
        <v>34.08</v>
      </c>
      <c r="F1074">
        <f>SUMIF(B$2:$B1074,B1074,C$2:$C1074)</f>
        <v>21</v>
      </c>
      <c r="G1074">
        <f t="shared" si="66"/>
        <v>0</v>
      </c>
      <c r="H1074">
        <f t="shared" si="67"/>
        <v>0</v>
      </c>
    </row>
    <row r="1075" spans="1:8" x14ac:dyDescent="0.25">
      <c r="A1075" s="1">
        <v>40158</v>
      </c>
      <c r="B1075" t="s">
        <v>27</v>
      </c>
      <c r="C1075">
        <v>18</v>
      </c>
      <c r="D1075">
        <f t="shared" si="64"/>
        <v>2.13</v>
      </c>
      <c r="E1075" s="8">
        <f t="shared" si="65"/>
        <v>38.339999999999996</v>
      </c>
      <c r="F1075">
        <f>SUMIF(B$2:$B1075,B1075,C$2:$C1075)</f>
        <v>66</v>
      </c>
      <c r="G1075">
        <f t="shared" si="66"/>
        <v>0</v>
      </c>
      <c r="H1075">
        <f t="shared" si="67"/>
        <v>0</v>
      </c>
    </row>
    <row r="1076" spans="1:8" x14ac:dyDescent="0.25">
      <c r="A1076" s="1">
        <v>40158</v>
      </c>
      <c r="B1076" t="s">
        <v>7</v>
      </c>
      <c r="C1076">
        <v>399</v>
      </c>
      <c r="D1076">
        <f t="shared" si="64"/>
        <v>2.13</v>
      </c>
      <c r="E1076" s="8">
        <f t="shared" si="65"/>
        <v>849.87</v>
      </c>
      <c r="F1076">
        <f>SUMIF(B$2:$B1076,B1076,C$2:$C1076)</f>
        <v>14387</v>
      </c>
      <c r="G1076">
        <f t="shared" si="66"/>
        <v>0.2</v>
      </c>
      <c r="H1076">
        <f t="shared" si="67"/>
        <v>79.800000000000011</v>
      </c>
    </row>
    <row r="1077" spans="1:8" x14ac:dyDescent="0.25">
      <c r="A1077" s="1">
        <v>40160</v>
      </c>
      <c r="B1077" t="s">
        <v>202</v>
      </c>
      <c r="C1077">
        <v>11</v>
      </c>
      <c r="D1077">
        <f t="shared" si="64"/>
        <v>2.13</v>
      </c>
      <c r="E1077" s="8">
        <f t="shared" si="65"/>
        <v>23.43</v>
      </c>
      <c r="F1077">
        <f>SUMIF(B$2:$B1077,B1077,C$2:$C1077)</f>
        <v>11</v>
      </c>
      <c r="G1077">
        <f t="shared" si="66"/>
        <v>0</v>
      </c>
      <c r="H1077">
        <f t="shared" si="67"/>
        <v>0</v>
      </c>
    </row>
    <row r="1078" spans="1:8" x14ac:dyDescent="0.25">
      <c r="A1078" s="1">
        <v>40164</v>
      </c>
      <c r="B1078" t="s">
        <v>23</v>
      </c>
      <c r="C1078">
        <v>131</v>
      </c>
      <c r="D1078">
        <f t="shared" si="64"/>
        <v>2.13</v>
      </c>
      <c r="E1078" s="8">
        <f t="shared" si="65"/>
        <v>279.02999999999997</v>
      </c>
      <c r="F1078">
        <f>SUMIF(B$2:$B1078,B1078,C$2:$C1078)</f>
        <v>2535</v>
      </c>
      <c r="G1078">
        <f t="shared" si="66"/>
        <v>0.1</v>
      </c>
      <c r="H1078">
        <f t="shared" si="67"/>
        <v>13.100000000000001</v>
      </c>
    </row>
    <row r="1079" spans="1:8" x14ac:dyDescent="0.25">
      <c r="A1079" s="1">
        <v>40165</v>
      </c>
      <c r="B1079" t="s">
        <v>39</v>
      </c>
      <c r="C1079">
        <v>67</v>
      </c>
      <c r="D1079">
        <f t="shared" si="64"/>
        <v>2.13</v>
      </c>
      <c r="E1079" s="8">
        <f t="shared" si="65"/>
        <v>142.70999999999998</v>
      </c>
      <c r="F1079">
        <f>SUMIF(B$2:$B1079,B1079,C$2:$C1079)</f>
        <v>1027</v>
      </c>
      <c r="G1079">
        <f t="shared" si="66"/>
        <v>0.1</v>
      </c>
      <c r="H1079">
        <f t="shared" si="67"/>
        <v>6.7</v>
      </c>
    </row>
    <row r="1080" spans="1:8" x14ac:dyDescent="0.25">
      <c r="A1080" s="1">
        <v>40166</v>
      </c>
      <c r="B1080" t="s">
        <v>10</v>
      </c>
      <c r="C1080">
        <v>151</v>
      </c>
      <c r="D1080">
        <f t="shared" si="64"/>
        <v>2.13</v>
      </c>
      <c r="E1080" s="8">
        <f t="shared" si="65"/>
        <v>321.63</v>
      </c>
      <c r="F1080">
        <f>SUMIF(B$2:$B1080,B1080,C$2:$C1080)</f>
        <v>1918</v>
      </c>
      <c r="G1080">
        <f t="shared" si="66"/>
        <v>0.1</v>
      </c>
      <c r="H1080">
        <f t="shared" si="67"/>
        <v>15.100000000000001</v>
      </c>
    </row>
    <row r="1081" spans="1:8" x14ac:dyDescent="0.25">
      <c r="A1081" s="1">
        <v>40171</v>
      </c>
      <c r="B1081" t="s">
        <v>23</v>
      </c>
      <c r="C1081">
        <v>105</v>
      </c>
      <c r="D1081">
        <f t="shared" si="64"/>
        <v>2.13</v>
      </c>
      <c r="E1081" s="8">
        <f t="shared" si="65"/>
        <v>223.64999999999998</v>
      </c>
      <c r="F1081">
        <f>SUMIF(B$2:$B1081,B1081,C$2:$C1081)</f>
        <v>2640</v>
      </c>
      <c r="G1081">
        <f t="shared" si="66"/>
        <v>0.1</v>
      </c>
      <c r="H1081">
        <f t="shared" si="67"/>
        <v>10.5</v>
      </c>
    </row>
    <row r="1082" spans="1:8" x14ac:dyDescent="0.25">
      <c r="A1082" s="1">
        <v>40172</v>
      </c>
      <c r="B1082" t="s">
        <v>71</v>
      </c>
      <c r="C1082">
        <v>132</v>
      </c>
      <c r="D1082">
        <f t="shared" si="64"/>
        <v>2.13</v>
      </c>
      <c r="E1082" s="8">
        <f t="shared" si="65"/>
        <v>281.15999999999997</v>
      </c>
      <c r="F1082">
        <f>SUMIF(B$2:$B1082,B1082,C$2:$C1082)</f>
        <v>1555</v>
      </c>
      <c r="G1082">
        <f t="shared" si="66"/>
        <v>0.1</v>
      </c>
      <c r="H1082">
        <f t="shared" si="67"/>
        <v>13.200000000000001</v>
      </c>
    </row>
    <row r="1083" spans="1:8" x14ac:dyDescent="0.25">
      <c r="A1083" s="1">
        <v>40172</v>
      </c>
      <c r="B1083" t="s">
        <v>17</v>
      </c>
      <c r="C1083">
        <v>142</v>
      </c>
      <c r="D1083">
        <f t="shared" si="64"/>
        <v>2.13</v>
      </c>
      <c r="E1083" s="8">
        <f t="shared" si="65"/>
        <v>302.45999999999998</v>
      </c>
      <c r="F1083">
        <f>SUMIF(B$2:$B1083,B1083,C$2:$C1083)</f>
        <v>9766</v>
      </c>
      <c r="G1083">
        <f t="shared" si="66"/>
        <v>0.1</v>
      </c>
      <c r="H1083">
        <f t="shared" si="67"/>
        <v>14.200000000000001</v>
      </c>
    </row>
    <row r="1084" spans="1:8" x14ac:dyDescent="0.25">
      <c r="A1084" s="1">
        <v>40172</v>
      </c>
      <c r="B1084" t="s">
        <v>203</v>
      </c>
      <c r="C1084">
        <v>17</v>
      </c>
      <c r="D1084">
        <f t="shared" si="64"/>
        <v>2.13</v>
      </c>
      <c r="E1084" s="8">
        <f t="shared" si="65"/>
        <v>36.21</v>
      </c>
      <c r="F1084">
        <f>SUMIF(B$2:$B1084,B1084,C$2:$C1084)</f>
        <v>17</v>
      </c>
      <c r="G1084">
        <f t="shared" si="66"/>
        <v>0</v>
      </c>
      <c r="H1084">
        <f t="shared" si="67"/>
        <v>0</v>
      </c>
    </row>
    <row r="1085" spans="1:8" x14ac:dyDescent="0.25">
      <c r="A1085" s="1">
        <v>40173</v>
      </c>
      <c r="B1085" t="s">
        <v>7</v>
      </c>
      <c r="C1085">
        <v>444</v>
      </c>
      <c r="D1085">
        <f t="shared" si="64"/>
        <v>2.13</v>
      </c>
      <c r="E1085" s="8">
        <f t="shared" si="65"/>
        <v>945.71999999999991</v>
      </c>
      <c r="F1085">
        <f>SUMIF(B$2:$B1085,B1085,C$2:$C1085)</f>
        <v>14831</v>
      </c>
      <c r="G1085">
        <f t="shared" si="66"/>
        <v>0.2</v>
      </c>
      <c r="H1085">
        <f t="shared" si="67"/>
        <v>88.800000000000011</v>
      </c>
    </row>
    <row r="1086" spans="1:8" x14ac:dyDescent="0.25">
      <c r="A1086" s="1">
        <v>40173</v>
      </c>
      <c r="B1086" t="s">
        <v>50</v>
      </c>
      <c r="C1086">
        <v>294</v>
      </c>
      <c r="D1086">
        <f t="shared" si="64"/>
        <v>2.13</v>
      </c>
      <c r="E1086" s="8">
        <f t="shared" si="65"/>
        <v>626.21999999999991</v>
      </c>
      <c r="F1086">
        <f>SUMIF(B$2:$B1086,B1086,C$2:$C1086)</f>
        <v>14310</v>
      </c>
      <c r="G1086">
        <f t="shared" si="66"/>
        <v>0.2</v>
      </c>
      <c r="H1086">
        <f t="shared" si="67"/>
        <v>58.800000000000004</v>
      </c>
    </row>
    <row r="1087" spans="1:8" x14ac:dyDescent="0.25">
      <c r="A1087" s="1">
        <v>40174</v>
      </c>
      <c r="B1087" t="s">
        <v>7</v>
      </c>
      <c r="C1087">
        <v>274</v>
      </c>
      <c r="D1087">
        <f t="shared" si="64"/>
        <v>2.13</v>
      </c>
      <c r="E1087" s="8">
        <f t="shared" si="65"/>
        <v>583.62</v>
      </c>
      <c r="F1087">
        <f>SUMIF(B$2:$B1087,B1087,C$2:$C1087)</f>
        <v>15105</v>
      </c>
      <c r="G1087">
        <f t="shared" si="66"/>
        <v>0.2</v>
      </c>
      <c r="H1087">
        <f t="shared" si="67"/>
        <v>54.800000000000004</v>
      </c>
    </row>
    <row r="1088" spans="1:8" x14ac:dyDescent="0.25">
      <c r="A1088" s="1">
        <v>40176</v>
      </c>
      <c r="B1088" t="s">
        <v>35</v>
      </c>
      <c r="C1088">
        <v>168</v>
      </c>
      <c r="D1088">
        <f t="shared" si="64"/>
        <v>2.13</v>
      </c>
      <c r="E1088" s="8">
        <f t="shared" si="65"/>
        <v>357.84</v>
      </c>
      <c r="F1088">
        <f>SUMIF(B$2:$B1088,B1088,C$2:$C1088)</f>
        <v>1598</v>
      </c>
      <c r="G1088">
        <f t="shared" si="66"/>
        <v>0.1</v>
      </c>
      <c r="H1088">
        <f t="shared" si="67"/>
        <v>16.8</v>
      </c>
    </row>
    <row r="1089" spans="1:8" x14ac:dyDescent="0.25">
      <c r="A1089" s="1">
        <v>40177</v>
      </c>
      <c r="B1089" t="s">
        <v>8</v>
      </c>
      <c r="C1089">
        <v>115</v>
      </c>
      <c r="D1089">
        <f t="shared" si="64"/>
        <v>2.13</v>
      </c>
      <c r="E1089" s="8">
        <f t="shared" si="65"/>
        <v>244.95</v>
      </c>
      <c r="F1089">
        <f>SUMIF(B$2:$B1089,B1089,C$2:$C1089)</f>
        <v>1918</v>
      </c>
      <c r="G1089">
        <f t="shared" si="66"/>
        <v>0.1</v>
      </c>
      <c r="H1089">
        <f t="shared" si="67"/>
        <v>11.5</v>
      </c>
    </row>
    <row r="1090" spans="1:8" x14ac:dyDescent="0.25">
      <c r="A1090" s="1">
        <v>40177</v>
      </c>
      <c r="B1090" t="s">
        <v>30</v>
      </c>
      <c r="C1090">
        <v>126</v>
      </c>
      <c r="D1090">
        <f t="shared" ref="D1090:D1153" si="68">VLOOKUP(YEAR(A1090),cennik,2)</f>
        <v>2.13</v>
      </c>
      <c r="E1090" s="8">
        <f t="shared" ref="E1090:E1153" si="69">C1090*D1090</f>
        <v>268.38</v>
      </c>
      <c r="F1090">
        <f>SUMIF(B$2:$B1090,B1090,C$2:$C1090)</f>
        <v>2849</v>
      </c>
      <c r="G1090">
        <f t="shared" si="66"/>
        <v>0.1</v>
      </c>
      <c r="H1090">
        <f t="shared" si="67"/>
        <v>12.600000000000001</v>
      </c>
    </row>
    <row r="1091" spans="1:8" x14ac:dyDescent="0.25">
      <c r="A1091" s="1">
        <v>40180</v>
      </c>
      <c r="B1091" t="s">
        <v>28</v>
      </c>
      <c r="C1091">
        <v>73</v>
      </c>
      <c r="D1091">
        <f t="shared" si="68"/>
        <v>2.1</v>
      </c>
      <c r="E1091" s="8">
        <f t="shared" si="69"/>
        <v>153.30000000000001</v>
      </c>
      <c r="F1091">
        <f>SUMIF(B$2:$B1091,B1091,C$2:$C1091)</f>
        <v>2122</v>
      </c>
      <c r="G1091">
        <f t="shared" ref="G1091:G1154" si="70">VLOOKUP(F1091,$N$2:$O$5,2)</f>
        <v>0.1</v>
      </c>
      <c r="H1091">
        <f t="shared" ref="H1091:H1154" si="71">G1091*C1091</f>
        <v>7.3000000000000007</v>
      </c>
    </row>
    <row r="1092" spans="1:8" x14ac:dyDescent="0.25">
      <c r="A1092" s="1">
        <v>40180</v>
      </c>
      <c r="B1092" t="s">
        <v>22</v>
      </c>
      <c r="C1092">
        <v>413</v>
      </c>
      <c r="D1092">
        <f t="shared" si="68"/>
        <v>2.1</v>
      </c>
      <c r="E1092" s="8">
        <f t="shared" si="69"/>
        <v>867.30000000000007</v>
      </c>
      <c r="F1092">
        <f>SUMIF(B$2:$B1092,B1092,C$2:$C1092)</f>
        <v>11507</v>
      </c>
      <c r="G1092">
        <f t="shared" si="70"/>
        <v>0.2</v>
      </c>
      <c r="H1092">
        <f t="shared" si="71"/>
        <v>82.600000000000009</v>
      </c>
    </row>
    <row r="1093" spans="1:8" x14ac:dyDescent="0.25">
      <c r="A1093" s="1">
        <v>40181</v>
      </c>
      <c r="B1093" t="s">
        <v>7</v>
      </c>
      <c r="C1093">
        <v>393</v>
      </c>
      <c r="D1093">
        <f t="shared" si="68"/>
        <v>2.1</v>
      </c>
      <c r="E1093" s="8">
        <f t="shared" si="69"/>
        <v>825.30000000000007</v>
      </c>
      <c r="F1093">
        <f>SUMIF(B$2:$B1093,B1093,C$2:$C1093)</f>
        <v>15498</v>
      </c>
      <c r="G1093">
        <f t="shared" si="70"/>
        <v>0.2</v>
      </c>
      <c r="H1093">
        <f t="shared" si="71"/>
        <v>78.600000000000009</v>
      </c>
    </row>
    <row r="1094" spans="1:8" x14ac:dyDescent="0.25">
      <c r="A1094" s="1">
        <v>40184</v>
      </c>
      <c r="B1094" t="s">
        <v>143</v>
      </c>
      <c r="C1094">
        <v>13</v>
      </c>
      <c r="D1094">
        <f t="shared" si="68"/>
        <v>2.1</v>
      </c>
      <c r="E1094" s="8">
        <f t="shared" si="69"/>
        <v>27.3</v>
      </c>
      <c r="F1094">
        <f>SUMIF(B$2:$B1094,B1094,C$2:$C1094)</f>
        <v>22</v>
      </c>
      <c r="G1094">
        <f t="shared" si="70"/>
        <v>0</v>
      </c>
      <c r="H1094">
        <f t="shared" si="71"/>
        <v>0</v>
      </c>
    </row>
    <row r="1095" spans="1:8" x14ac:dyDescent="0.25">
      <c r="A1095" s="1">
        <v>40185</v>
      </c>
      <c r="B1095" t="s">
        <v>22</v>
      </c>
      <c r="C1095">
        <v>211</v>
      </c>
      <c r="D1095">
        <f t="shared" si="68"/>
        <v>2.1</v>
      </c>
      <c r="E1095" s="8">
        <f t="shared" si="69"/>
        <v>443.1</v>
      </c>
      <c r="F1095">
        <f>SUMIF(B$2:$B1095,B1095,C$2:$C1095)</f>
        <v>11718</v>
      </c>
      <c r="G1095">
        <f t="shared" si="70"/>
        <v>0.2</v>
      </c>
      <c r="H1095">
        <f t="shared" si="71"/>
        <v>42.2</v>
      </c>
    </row>
    <row r="1096" spans="1:8" x14ac:dyDescent="0.25">
      <c r="A1096" s="1">
        <v>40189</v>
      </c>
      <c r="B1096" t="s">
        <v>61</v>
      </c>
      <c r="C1096">
        <v>116</v>
      </c>
      <c r="D1096">
        <f t="shared" si="68"/>
        <v>2.1</v>
      </c>
      <c r="E1096" s="8">
        <f t="shared" si="69"/>
        <v>243.60000000000002</v>
      </c>
      <c r="F1096">
        <f>SUMIF(B$2:$B1096,B1096,C$2:$C1096)</f>
        <v>1838</v>
      </c>
      <c r="G1096">
        <f t="shared" si="70"/>
        <v>0.1</v>
      </c>
      <c r="H1096">
        <f t="shared" si="71"/>
        <v>11.600000000000001</v>
      </c>
    </row>
    <row r="1097" spans="1:8" x14ac:dyDescent="0.25">
      <c r="A1097" s="1">
        <v>40189</v>
      </c>
      <c r="B1097" t="s">
        <v>0</v>
      </c>
      <c r="C1097">
        <v>9</v>
      </c>
      <c r="D1097">
        <f t="shared" si="68"/>
        <v>2.1</v>
      </c>
      <c r="E1097" s="8">
        <f t="shared" si="69"/>
        <v>18.900000000000002</v>
      </c>
      <c r="F1097">
        <f>SUMIF(B$2:$B1097,B1097,C$2:$C1097)</f>
        <v>39</v>
      </c>
      <c r="G1097">
        <f t="shared" si="70"/>
        <v>0</v>
      </c>
      <c r="H1097">
        <f t="shared" si="71"/>
        <v>0</v>
      </c>
    </row>
    <row r="1098" spans="1:8" x14ac:dyDescent="0.25">
      <c r="A1098" s="1">
        <v>40193</v>
      </c>
      <c r="B1098" t="s">
        <v>45</v>
      </c>
      <c r="C1098">
        <v>117</v>
      </c>
      <c r="D1098">
        <f t="shared" si="68"/>
        <v>2.1</v>
      </c>
      <c r="E1098" s="8">
        <f t="shared" si="69"/>
        <v>245.70000000000002</v>
      </c>
      <c r="F1098">
        <f>SUMIF(B$2:$B1098,B1098,C$2:$C1098)</f>
        <v>13632</v>
      </c>
      <c r="G1098">
        <f t="shared" si="70"/>
        <v>0.2</v>
      </c>
      <c r="H1098">
        <f t="shared" si="71"/>
        <v>23.400000000000002</v>
      </c>
    </row>
    <row r="1099" spans="1:8" x14ac:dyDescent="0.25">
      <c r="A1099" s="1">
        <v>40194</v>
      </c>
      <c r="B1099" t="s">
        <v>50</v>
      </c>
      <c r="C1099">
        <v>221</v>
      </c>
      <c r="D1099">
        <f t="shared" si="68"/>
        <v>2.1</v>
      </c>
      <c r="E1099" s="8">
        <f t="shared" si="69"/>
        <v>464.1</v>
      </c>
      <c r="F1099">
        <f>SUMIF(B$2:$B1099,B1099,C$2:$C1099)</f>
        <v>14531</v>
      </c>
      <c r="G1099">
        <f t="shared" si="70"/>
        <v>0.2</v>
      </c>
      <c r="H1099">
        <f t="shared" si="71"/>
        <v>44.2</v>
      </c>
    </row>
    <row r="1100" spans="1:8" x14ac:dyDescent="0.25">
      <c r="A1100" s="1">
        <v>40198</v>
      </c>
      <c r="B1100" t="s">
        <v>152</v>
      </c>
      <c r="C1100">
        <v>9</v>
      </c>
      <c r="D1100">
        <f t="shared" si="68"/>
        <v>2.1</v>
      </c>
      <c r="E1100" s="8">
        <f t="shared" si="69"/>
        <v>18.900000000000002</v>
      </c>
      <c r="F1100">
        <f>SUMIF(B$2:$B1100,B1100,C$2:$C1100)</f>
        <v>21</v>
      </c>
      <c r="G1100">
        <f t="shared" si="70"/>
        <v>0</v>
      </c>
      <c r="H1100">
        <f t="shared" si="71"/>
        <v>0</v>
      </c>
    </row>
    <row r="1101" spans="1:8" x14ac:dyDescent="0.25">
      <c r="A1101" s="1">
        <v>40199</v>
      </c>
      <c r="B1101" t="s">
        <v>17</v>
      </c>
      <c r="C1101">
        <v>214</v>
      </c>
      <c r="D1101">
        <f t="shared" si="68"/>
        <v>2.1</v>
      </c>
      <c r="E1101" s="8">
        <f t="shared" si="69"/>
        <v>449.40000000000003</v>
      </c>
      <c r="F1101">
        <f>SUMIF(B$2:$B1101,B1101,C$2:$C1101)</f>
        <v>9980</v>
      </c>
      <c r="G1101">
        <f t="shared" si="70"/>
        <v>0.1</v>
      </c>
      <c r="H1101">
        <f t="shared" si="71"/>
        <v>21.400000000000002</v>
      </c>
    </row>
    <row r="1102" spans="1:8" x14ac:dyDescent="0.25">
      <c r="A1102" s="1">
        <v>40200</v>
      </c>
      <c r="B1102" t="s">
        <v>37</v>
      </c>
      <c r="C1102">
        <v>138</v>
      </c>
      <c r="D1102">
        <f t="shared" si="68"/>
        <v>2.1</v>
      </c>
      <c r="E1102" s="8">
        <f t="shared" si="69"/>
        <v>289.8</v>
      </c>
      <c r="F1102">
        <f>SUMIF(B$2:$B1102,B1102,C$2:$C1102)</f>
        <v>2586</v>
      </c>
      <c r="G1102">
        <f t="shared" si="70"/>
        <v>0.1</v>
      </c>
      <c r="H1102">
        <f t="shared" si="71"/>
        <v>13.8</v>
      </c>
    </row>
    <row r="1103" spans="1:8" x14ac:dyDescent="0.25">
      <c r="A1103" s="1">
        <v>40201</v>
      </c>
      <c r="B1103" t="s">
        <v>81</v>
      </c>
      <c r="C1103">
        <v>11</v>
      </c>
      <c r="D1103">
        <f t="shared" si="68"/>
        <v>2.1</v>
      </c>
      <c r="E1103" s="8">
        <f t="shared" si="69"/>
        <v>23.1</v>
      </c>
      <c r="F1103">
        <f>SUMIF(B$2:$B1103,B1103,C$2:$C1103)</f>
        <v>28</v>
      </c>
      <c r="G1103">
        <f t="shared" si="70"/>
        <v>0</v>
      </c>
      <c r="H1103">
        <f t="shared" si="71"/>
        <v>0</v>
      </c>
    </row>
    <row r="1104" spans="1:8" x14ac:dyDescent="0.25">
      <c r="A1104" s="1">
        <v>40201</v>
      </c>
      <c r="B1104" t="s">
        <v>52</v>
      </c>
      <c r="C1104">
        <v>128</v>
      </c>
      <c r="D1104">
        <f t="shared" si="68"/>
        <v>2.1</v>
      </c>
      <c r="E1104" s="8">
        <f t="shared" si="69"/>
        <v>268.8</v>
      </c>
      <c r="F1104">
        <f>SUMIF(B$2:$B1104,B1104,C$2:$C1104)</f>
        <v>2030</v>
      </c>
      <c r="G1104">
        <f t="shared" si="70"/>
        <v>0.1</v>
      </c>
      <c r="H1104">
        <f t="shared" si="71"/>
        <v>12.8</v>
      </c>
    </row>
    <row r="1105" spans="1:8" x14ac:dyDescent="0.25">
      <c r="A1105" s="1">
        <v>40202</v>
      </c>
      <c r="B1105" t="s">
        <v>17</v>
      </c>
      <c r="C1105">
        <v>376</v>
      </c>
      <c r="D1105">
        <f t="shared" si="68"/>
        <v>2.1</v>
      </c>
      <c r="E1105" s="8">
        <f t="shared" si="69"/>
        <v>789.6</v>
      </c>
      <c r="F1105">
        <f>SUMIF(B$2:$B1105,B1105,C$2:$C1105)</f>
        <v>10356</v>
      </c>
      <c r="G1105">
        <f t="shared" si="70"/>
        <v>0.2</v>
      </c>
      <c r="H1105">
        <f t="shared" si="71"/>
        <v>75.2</v>
      </c>
    </row>
    <row r="1106" spans="1:8" x14ac:dyDescent="0.25">
      <c r="A1106" s="1">
        <v>40203</v>
      </c>
      <c r="B1106" t="s">
        <v>17</v>
      </c>
      <c r="C1106">
        <v>121</v>
      </c>
      <c r="D1106">
        <f t="shared" si="68"/>
        <v>2.1</v>
      </c>
      <c r="E1106" s="8">
        <f t="shared" si="69"/>
        <v>254.10000000000002</v>
      </c>
      <c r="F1106">
        <f>SUMIF(B$2:$B1106,B1106,C$2:$C1106)</f>
        <v>10477</v>
      </c>
      <c r="G1106">
        <f t="shared" si="70"/>
        <v>0.2</v>
      </c>
      <c r="H1106">
        <f t="shared" si="71"/>
        <v>24.200000000000003</v>
      </c>
    </row>
    <row r="1107" spans="1:8" x14ac:dyDescent="0.25">
      <c r="A1107" s="1">
        <v>40203</v>
      </c>
      <c r="B1107" t="s">
        <v>14</v>
      </c>
      <c r="C1107">
        <v>200</v>
      </c>
      <c r="D1107">
        <f t="shared" si="68"/>
        <v>2.1</v>
      </c>
      <c r="E1107" s="8">
        <f t="shared" si="69"/>
        <v>420</v>
      </c>
      <c r="F1107">
        <f>SUMIF(B$2:$B1107,B1107,C$2:$C1107)</f>
        <v>11852</v>
      </c>
      <c r="G1107">
        <f t="shared" si="70"/>
        <v>0.2</v>
      </c>
      <c r="H1107">
        <f t="shared" si="71"/>
        <v>40</v>
      </c>
    </row>
    <row r="1108" spans="1:8" x14ac:dyDescent="0.25">
      <c r="A1108" s="1">
        <v>40204</v>
      </c>
      <c r="B1108" t="s">
        <v>17</v>
      </c>
      <c r="C1108">
        <v>500</v>
      </c>
      <c r="D1108">
        <f t="shared" si="68"/>
        <v>2.1</v>
      </c>
      <c r="E1108" s="8">
        <f t="shared" si="69"/>
        <v>1050</v>
      </c>
      <c r="F1108">
        <f>SUMIF(B$2:$B1108,B1108,C$2:$C1108)</f>
        <v>10977</v>
      </c>
      <c r="G1108">
        <f t="shared" si="70"/>
        <v>0.2</v>
      </c>
      <c r="H1108">
        <f t="shared" si="71"/>
        <v>100</v>
      </c>
    </row>
    <row r="1109" spans="1:8" x14ac:dyDescent="0.25">
      <c r="A1109" s="1">
        <v>40206</v>
      </c>
      <c r="B1109" t="s">
        <v>71</v>
      </c>
      <c r="C1109">
        <v>108</v>
      </c>
      <c r="D1109">
        <f t="shared" si="68"/>
        <v>2.1</v>
      </c>
      <c r="E1109" s="8">
        <f t="shared" si="69"/>
        <v>226.8</v>
      </c>
      <c r="F1109">
        <f>SUMIF(B$2:$B1109,B1109,C$2:$C1109)</f>
        <v>1663</v>
      </c>
      <c r="G1109">
        <f t="shared" si="70"/>
        <v>0.1</v>
      </c>
      <c r="H1109">
        <f t="shared" si="71"/>
        <v>10.8</v>
      </c>
    </row>
    <row r="1110" spans="1:8" x14ac:dyDescent="0.25">
      <c r="A1110" s="1">
        <v>40207</v>
      </c>
      <c r="B1110" t="s">
        <v>25</v>
      </c>
      <c r="C1110">
        <v>59</v>
      </c>
      <c r="D1110">
        <f t="shared" si="68"/>
        <v>2.1</v>
      </c>
      <c r="E1110" s="8">
        <f t="shared" si="69"/>
        <v>123.9</v>
      </c>
      <c r="F1110">
        <f>SUMIF(B$2:$B1110,B1110,C$2:$C1110)</f>
        <v>1141</v>
      </c>
      <c r="G1110">
        <f t="shared" si="70"/>
        <v>0.1</v>
      </c>
      <c r="H1110">
        <f t="shared" si="71"/>
        <v>5.9</v>
      </c>
    </row>
    <row r="1111" spans="1:8" x14ac:dyDescent="0.25">
      <c r="A1111" s="1">
        <v>40208</v>
      </c>
      <c r="B1111" t="s">
        <v>10</v>
      </c>
      <c r="C1111">
        <v>191</v>
      </c>
      <c r="D1111">
        <f t="shared" si="68"/>
        <v>2.1</v>
      </c>
      <c r="E1111" s="8">
        <f t="shared" si="69"/>
        <v>401.1</v>
      </c>
      <c r="F1111">
        <f>SUMIF(B$2:$B1111,B1111,C$2:$C1111)</f>
        <v>2109</v>
      </c>
      <c r="G1111">
        <f t="shared" si="70"/>
        <v>0.1</v>
      </c>
      <c r="H1111">
        <f t="shared" si="71"/>
        <v>19.100000000000001</v>
      </c>
    </row>
    <row r="1112" spans="1:8" x14ac:dyDescent="0.25">
      <c r="A1112" s="1">
        <v>40209</v>
      </c>
      <c r="B1112" t="s">
        <v>19</v>
      </c>
      <c r="C1112">
        <v>189</v>
      </c>
      <c r="D1112">
        <f t="shared" si="68"/>
        <v>2.1</v>
      </c>
      <c r="E1112" s="8">
        <f t="shared" si="69"/>
        <v>396.90000000000003</v>
      </c>
      <c r="F1112">
        <f>SUMIF(B$2:$B1112,B1112,C$2:$C1112)</f>
        <v>2192</v>
      </c>
      <c r="G1112">
        <f t="shared" si="70"/>
        <v>0.1</v>
      </c>
      <c r="H1112">
        <f t="shared" si="71"/>
        <v>18.900000000000002</v>
      </c>
    </row>
    <row r="1113" spans="1:8" x14ac:dyDescent="0.25">
      <c r="A1113" s="1">
        <v>40211</v>
      </c>
      <c r="B1113" t="s">
        <v>45</v>
      </c>
      <c r="C1113">
        <v>247</v>
      </c>
      <c r="D1113">
        <f t="shared" si="68"/>
        <v>2.1</v>
      </c>
      <c r="E1113" s="8">
        <f t="shared" si="69"/>
        <v>518.70000000000005</v>
      </c>
      <c r="F1113">
        <f>SUMIF(B$2:$B1113,B1113,C$2:$C1113)</f>
        <v>13879</v>
      </c>
      <c r="G1113">
        <f t="shared" si="70"/>
        <v>0.2</v>
      </c>
      <c r="H1113">
        <f t="shared" si="71"/>
        <v>49.400000000000006</v>
      </c>
    </row>
    <row r="1114" spans="1:8" x14ac:dyDescent="0.25">
      <c r="A1114" s="1">
        <v>40211</v>
      </c>
      <c r="B1114" t="s">
        <v>35</v>
      </c>
      <c r="C1114">
        <v>195</v>
      </c>
      <c r="D1114">
        <f t="shared" si="68"/>
        <v>2.1</v>
      </c>
      <c r="E1114" s="8">
        <f t="shared" si="69"/>
        <v>409.5</v>
      </c>
      <c r="F1114">
        <f>SUMIF(B$2:$B1114,B1114,C$2:$C1114)</f>
        <v>1793</v>
      </c>
      <c r="G1114">
        <f t="shared" si="70"/>
        <v>0.1</v>
      </c>
      <c r="H1114">
        <f t="shared" si="71"/>
        <v>19.5</v>
      </c>
    </row>
    <row r="1115" spans="1:8" x14ac:dyDescent="0.25">
      <c r="A1115" s="1">
        <v>40212</v>
      </c>
      <c r="B1115" t="s">
        <v>204</v>
      </c>
      <c r="C1115">
        <v>6</v>
      </c>
      <c r="D1115">
        <f t="shared" si="68"/>
        <v>2.1</v>
      </c>
      <c r="E1115" s="8">
        <f t="shared" si="69"/>
        <v>12.600000000000001</v>
      </c>
      <c r="F1115">
        <f>SUMIF(B$2:$B1115,B1115,C$2:$C1115)</f>
        <v>6</v>
      </c>
      <c r="G1115">
        <f t="shared" si="70"/>
        <v>0</v>
      </c>
      <c r="H1115">
        <f t="shared" si="71"/>
        <v>0</v>
      </c>
    </row>
    <row r="1116" spans="1:8" x14ac:dyDescent="0.25">
      <c r="A1116" s="1">
        <v>40213</v>
      </c>
      <c r="B1116" t="s">
        <v>205</v>
      </c>
      <c r="C1116">
        <v>1</v>
      </c>
      <c r="D1116">
        <f t="shared" si="68"/>
        <v>2.1</v>
      </c>
      <c r="E1116" s="8">
        <f t="shared" si="69"/>
        <v>2.1</v>
      </c>
      <c r="F1116">
        <f>SUMIF(B$2:$B1116,B1116,C$2:$C1116)</f>
        <v>1</v>
      </c>
      <c r="G1116">
        <f t="shared" si="70"/>
        <v>0</v>
      </c>
      <c r="H1116">
        <f t="shared" si="71"/>
        <v>0</v>
      </c>
    </row>
    <row r="1117" spans="1:8" x14ac:dyDescent="0.25">
      <c r="A1117" s="1">
        <v>40214</v>
      </c>
      <c r="B1117" t="s">
        <v>50</v>
      </c>
      <c r="C1117">
        <v>347</v>
      </c>
      <c r="D1117">
        <f t="shared" si="68"/>
        <v>2.1</v>
      </c>
      <c r="E1117" s="8">
        <f t="shared" si="69"/>
        <v>728.7</v>
      </c>
      <c r="F1117">
        <f>SUMIF(B$2:$B1117,B1117,C$2:$C1117)</f>
        <v>14878</v>
      </c>
      <c r="G1117">
        <f t="shared" si="70"/>
        <v>0.2</v>
      </c>
      <c r="H1117">
        <f t="shared" si="71"/>
        <v>69.400000000000006</v>
      </c>
    </row>
    <row r="1118" spans="1:8" x14ac:dyDescent="0.25">
      <c r="A1118" s="1">
        <v>40217</v>
      </c>
      <c r="B1118" t="s">
        <v>14</v>
      </c>
      <c r="C1118">
        <v>317</v>
      </c>
      <c r="D1118">
        <f t="shared" si="68"/>
        <v>2.1</v>
      </c>
      <c r="E1118" s="8">
        <f t="shared" si="69"/>
        <v>665.7</v>
      </c>
      <c r="F1118">
        <f>SUMIF(B$2:$B1118,B1118,C$2:$C1118)</f>
        <v>12169</v>
      </c>
      <c r="G1118">
        <f t="shared" si="70"/>
        <v>0.2</v>
      </c>
      <c r="H1118">
        <f t="shared" si="71"/>
        <v>63.400000000000006</v>
      </c>
    </row>
    <row r="1119" spans="1:8" x14ac:dyDescent="0.25">
      <c r="A1119" s="1">
        <v>40218</v>
      </c>
      <c r="B1119" t="s">
        <v>45</v>
      </c>
      <c r="C1119">
        <v>271</v>
      </c>
      <c r="D1119">
        <f t="shared" si="68"/>
        <v>2.1</v>
      </c>
      <c r="E1119" s="8">
        <f t="shared" si="69"/>
        <v>569.1</v>
      </c>
      <c r="F1119">
        <f>SUMIF(B$2:$B1119,B1119,C$2:$C1119)</f>
        <v>14150</v>
      </c>
      <c r="G1119">
        <f t="shared" si="70"/>
        <v>0.2</v>
      </c>
      <c r="H1119">
        <f t="shared" si="71"/>
        <v>54.2</v>
      </c>
    </row>
    <row r="1120" spans="1:8" x14ac:dyDescent="0.25">
      <c r="A1120" s="1">
        <v>40218</v>
      </c>
      <c r="B1120" t="s">
        <v>85</v>
      </c>
      <c r="C1120">
        <v>4</v>
      </c>
      <c r="D1120">
        <f t="shared" si="68"/>
        <v>2.1</v>
      </c>
      <c r="E1120" s="8">
        <f t="shared" si="69"/>
        <v>8.4</v>
      </c>
      <c r="F1120">
        <f>SUMIF(B$2:$B1120,B1120,C$2:$C1120)</f>
        <v>14</v>
      </c>
      <c r="G1120">
        <f t="shared" si="70"/>
        <v>0</v>
      </c>
      <c r="H1120">
        <f t="shared" si="71"/>
        <v>0</v>
      </c>
    </row>
    <row r="1121" spans="1:8" x14ac:dyDescent="0.25">
      <c r="A1121" s="1">
        <v>40220</v>
      </c>
      <c r="B1121" t="s">
        <v>28</v>
      </c>
      <c r="C1121">
        <v>121</v>
      </c>
      <c r="D1121">
        <f t="shared" si="68"/>
        <v>2.1</v>
      </c>
      <c r="E1121" s="8">
        <f t="shared" si="69"/>
        <v>254.10000000000002</v>
      </c>
      <c r="F1121">
        <f>SUMIF(B$2:$B1121,B1121,C$2:$C1121)</f>
        <v>2243</v>
      </c>
      <c r="G1121">
        <f t="shared" si="70"/>
        <v>0.1</v>
      </c>
      <c r="H1121">
        <f t="shared" si="71"/>
        <v>12.100000000000001</v>
      </c>
    </row>
    <row r="1122" spans="1:8" x14ac:dyDescent="0.25">
      <c r="A1122" s="1">
        <v>40221</v>
      </c>
      <c r="B1122" t="s">
        <v>6</v>
      </c>
      <c r="C1122">
        <v>81</v>
      </c>
      <c r="D1122">
        <f t="shared" si="68"/>
        <v>2.1</v>
      </c>
      <c r="E1122" s="8">
        <f t="shared" si="69"/>
        <v>170.1</v>
      </c>
      <c r="F1122">
        <f>SUMIF(B$2:$B1122,B1122,C$2:$C1122)</f>
        <v>1634</v>
      </c>
      <c r="G1122">
        <f t="shared" si="70"/>
        <v>0.1</v>
      </c>
      <c r="H1122">
        <f t="shared" si="71"/>
        <v>8.1</v>
      </c>
    </row>
    <row r="1123" spans="1:8" x14ac:dyDescent="0.25">
      <c r="A1123" s="1">
        <v>40221</v>
      </c>
      <c r="B1123" t="s">
        <v>84</v>
      </c>
      <c r="C1123">
        <v>1</v>
      </c>
      <c r="D1123">
        <f t="shared" si="68"/>
        <v>2.1</v>
      </c>
      <c r="E1123" s="8">
        <f t="shared" si="69"/>
        <v>2.1</v>
      </c>
      <c r="F1123">
        <f>SUMIF(B$2:$B1123,B1123,C$2:$C1123)</f>
        <v>11</v>
      </c>
      <c r="G1123">
        <f t="shared" si="70"/>
        <v>0</v>
      </c>
      <c r="H1123">
        <f t="shared" si="71"/>
        <v>0</v>
      </c>
    </row>
    <row r="1124" spans="1:8" x14ac:dyDescent="0.25">
      <c r="A1124" s="1">
        <v>40223</v>
      </c>
      <c r="B1124" t="s">
        <v>30</v>
      </c>
      <c r="C1124">
        <v>142</v>
      </c>
      <c r="D1124">
        <f t="shared" si="68"/>
        <v>2.1</v>
      </c>
      <c r="E1124" s="8">
        <f t="shared" si="69"/>
        <v>298.2</v>
      </c>
      <c r="F1124">
        <f>SUMIF(B$2:$B1124,B1124,C$2:$C1124)</f>
        <v>2991</v>
      </c>
      <c r="G1124">
        <f t="shared" si="70"/>
        <v>0.1</v>
      </c>
      <c r="H1124">
        <f t="shared" si="71"/>
        <v>14.200000000000001</v>
      </c>
    </row>
    <row r="1125" spans="1:8" x14ac:dyDescent="0.25">
      <c r="A1125" s="1">
        <v>40224</v>
      </c>
      <c r="B1125" t="s">
        <v>22</v>
      </c>
      <c r="C1125">
        <v>265</v>
      </c>
      <c r="D1125">
        <f t="shared" si="68"/>
        <v>2.1</v>
      </c>
      <c r="E1125" s="8">
        <f t="shared" si="69"/>
        <v>556.5</v>
      </c>
      <c r="F1125">
        <f>SUMIF(B$2:$B1125,B1125,C$2:$C1125)</f>
        <v>11983</v>
      </c>
      <c r="G1125">
        <f t="shared" si="70"/>
        <v>0.2</v>
      </c>
      <c r="H1125">
        <f t="shared" si="71"/>
        <v>53</v>
      </c>
    </row>
    <row r="1126" spans="1:8" x14ac:dyDescent="0.25">
      <c r="A1126" s="1">
        <v>40225</v>
      </c>
      <c r="B1126" t="s">
        <v>6</v>
      </c>
      <c r="C1126">
        <v>194</v>
      </c>
      <c r="D1126">
        <f t="shared" si="68"/>
        <v>2.1</v>
      </c>
      <c r="E1126" s="8">
        <f t="shared" si="69"/>
        <v>407.40000000000003</v>
      </c>
      <c r="F1126">
        <f>SUMIF(B$2:$B1126,B1126,C$2:$C1126)</f>
        <v>1828</v>
      </c>
      <c r="G1126">
        <f t="shared" si="70"/>
        <v>0.1</v>
      </c>
      <c r="H1126">
        <f t="shared" si="71"/>
        <v>19.400000000000002</v>
      </c>
    </row>
    <row r="1127" spans="1:8" x14ac:dyDescent="0.25">
      <c r="A1127" s="1">
        <v>40225</v>
      </c>
      <c r="B1127" t="s">
        <v>161</v>
      </c>
      <c r="C1127">
        <v>15</v>
      </c>
      <c r="D1127">
        <f t="shared" si="68"/>
        <v>2.1</v>
      </c>
      <c r="E1127" s="8">
        <f t="shared" si="69"/>
        <v>31.5</v>
      </c>
      <c r="F1127">
        <f>SUMIF(B$2:$B1127,B1127,C$2:$C1127)</f>
        <v>25</v>
      </c>
      <c r="G1127">
        <f t="shared" si="70"/>
        <v>0</v>
      </c>
      <c r="H1127">
        <f t="shared" si="71"/>
        <v>0</v>
      </c>
    </row>
    <row r="1128" spans="1:8" x14ac:dyDescent="0.25">
      <c r="A1128" s="1">
        <v>40227</v>
      </c>
      <c r="B1128" t="s">
        <v>10</v>
      </c>
      <c r="C1128">
        <v>23</v>
      </c>
      <c r="D1128">
        <f t="shared" si="68"/>
        <v>2.1</v>
      </c>
      <c r="E1128" s="8">
        <f t="shared" si="69"/>
        <v>48.300000000000004</v>
      </c>
      <c r="F1128">
        <f>SUMIF(B$2:$B1128,B1128,C$2:$C1128)</f>
        <v>2132</v>
      </c>
      <c r="G1128">
        <f t="shared" si="70"/>
        <v>0.1</v>
      </c>
      <c r="H1128">
        <f t="shared" si="71"/>
        <v>2.3000000000000003</v>
      </c>
    </row>
    <row r="1129" spans="1:8" x14ac:dyDescent="0.25">
      <c r="A1129" s="1">
        <v>40227</v>
      </c>
      <c r="B1129" t="s">
        <v>22</v>
      </c>
      <c r="C1129">
        <v>279</v>
      </c>
      <c r="D1129">
        <f t="shared" si="68"/>
        <v>2.1</v>
      </c>
      <c r="E1129" s="8">
        <f t="shared" si="69"/>
        <v>585.9</v>
      </c>
      <c r="F1129">
        <f>SUMIF(B$2:$B1129,B1129,C$2:$C1129)</f>
        <v>12262</v>
      </c>
      <c r="G1129">
        <f t="shared" si="70"/>
        <v>0.2</v>
      </c>
      <c r="H1129">
        <f t="shared" si="71"/>
        <v>55.800000000000004</v>
      </c>
    </row>
    <row r="1130" spans="1:8" x14ac:dyDescent="0.25">
      <c r="A1130" s="1">
        <v>40229</v>
      </c>
      <c r="B1130" t="s">
        <v>206</v>
      </c>
      <c r="C1130">
        <v>1</v>
      </c>
      <c r="D1130">
        <f t="shared" si="68"/>
        <v>2.1</v>
      </c>
      <c r="E1130" s="8">
        <f t="shared" si="69"/>
        <v>2.1</v>
      </c>
      <c r="F1130">
        <f>SUMIF(B$2:$B1130,B1130,C$2:$C1130)</f>
        <v>1</v>
      </c>
      <c r="G1130">
        <f t="shared" si="70"/>
        <v>0</v>
      </c>
      <c r="H1130">
        <f t="shared" si="71"/>
        <v>0</v>
      </c>
    </row>
    <row r="1131" spans="1:8" x14ac:dyDescent="0.25">
      <c r="A1131" s="1">
        <v>40234</v>
      </c>
      <c r="B1131" t="s">
        <v>22</v>
      </c>
      <c r="C1131">
        <v>487</v>
      </c>
      <c r="D1131">
        <f t="shared" si="68"/>
        <v>2.1</v>
      </c>
      <c r="E1131" s="8">
        <f t="shared" si="69"/>
        <v>1022.7</v>
      </c>
      <c r="F1131">
        <f>SUMIF(B$2:$B1131,B1131,C$2:$C1131)</f>
        <v>12749</v>
      </c>
      <c r="G1131">
        <f t="shared" si="70"/>
        <v>0.2</v>
      </c>
      <c r="H1131">
        <f t="shared" si="71"/>
        <v>97.4</v>
      </c>
    </row>
    <row r="1132" spans="1:8" x14ac:dyDescent="0.25">
      <c r="A1132" s="1">
        <v>40234</v>
      </c>
      <c r="B1132" t="s">
        <v>7</v>
      </c>
      <c r="C1132">
        <v>395</v>
      </c>
      <c r="D1132">
        <f t="shared" si="68"/>
        <v>2.1</v>
      </c>
      <c r="E1132" s="8">
        <f t="shared" si="69"/>
        <v>829.5</v>
      </c>
      <c r="F1132">
        <f>SUMIF(B$2:$B1132,B1132,C$2:$C1132)</f>
        <v>15893</v>
      </c>
      <c r="G1132">
        <f t="shared" si="70"/>
        <v>0.2</v>
      </c>
      <c r="H1132">
        <f t="shared" si="71"/>
        <v>79</v>
      </c>
    </row>
    <row r="1133" spans="1:8" x14ac:dyDescent="0.25">
      <c r="A1133" s="1">
        <v>40236</v>
      </c>
      <c r="B1133" t="s">
        <v>71</v>
      </c>
      <c r="C1133">
        <v>91</v>
      </c>
      <c r="D1133">
        <f t="shared" si="68"/>
        <v>2.1</v>
      </c>
      <c r="E1133" s="8">
        <f t="shared" si="69"/>
        <v>191.1</v>
      </c>
      <c r="F1133">
        <f>SUMIF(B$2:$B1133,B1133,C$2:$C1133)</f>
        <v>1754</v>
      </c>
      <c r="G1133">
        <f t="shared" si="70"/>
        <v>0.1</v>
      </c>
      <c r="H1133">
        <f t="shared" si="71"/>
        <v>9.1</v>
      </c>
    </row>
    <row r="1134" spans="1:8" x14ac:dyDescent="0.25">
      <c r="A1134" s="1">
        <v>40236</v>
      </c>
      <c r="B1134" t="s">
        <v>25</v>
      </c>
      <c r="C1134">
        <v>39</v>
      </c>
      <c r="D1134">
        <f t="shared" si="68"/>
        <v>2.1</v>
      </c>
      <c r="E1134" s="8">
        <f t="shared" si="69"/>
        <v>81.900000000000006</v>
      </c>
      <c r="F1134">
        <f>SUMIF(B$2:$B1134,B1134,C$2:$C1134)</f>
        <v>1180</v>
      </c>
      <c r="G1134">
        <f t="shared" si="70"/>
        <v>0.1</v>
      </c>
      <c r="H1134">
        <f t="shared" si="71"/>
        <v>3.9000000000000004</v>
      </c>
    </row>
    <row r="1135" spans="1:8" x14ac:dyDescent="0.25">
      <c r="A1135" s="1">
        <v>40236</v>
      </c>
      <c r="B1135" t="s">
        <v>22</v>
      </c>
      <c r="C1135">
        <v>312</v>
      </c>
      <c r="D1135">
        <f t="shared" si="68"/>
        <v>2.1</v>
      </c>
      <c r="E1135" s="8">
        <f t="shared" si="69"/>
        <v>655.20000000000005</v>
      </c>
      <c r="F1135">
        <f>SUMIF(B$2:$B1135,B1135,C$2:$C1135)</f>
        <v>13061</v>
      </c>
      <c r="G1135">
        <f t="shared" si="70"/>
        <v>0.2</v>
      </c>
      <c r="H1135">
        <f t="shared" si="71"/>
        <v>62.400000000000006</v>
      </c>
    </row>
    <row r="1136" spans="1:8" x14ac:dyDescent="0.25">
      <c r="A1136" s="1">
        <v>40237</v>
      </c>
      <c r="B1136" t="s">
        <v>207</v>
      </c>
      <c r="C1136">
        <v>20</v>
      </c>
      <c r="D1136">
        <f t="shared" si="68"/>
        <v>2.1</v>
      </c>
      <c r="E1136" s="8">
        <f t="shared" si="69"/>
        <v>42</v>
      </c>
      <c r="F1136">
        <f>SUMIF(B$2:$B1136,B1136,C$2:$C1136)</f>
        <v>20</v>
      </c>
      <c r="G1136">
        <f t="shared" si="70"/>
        <v>0</v>
      </c>
      <c r="H1136">
        <f t="shared" si="71"/>
        <v>0</v>
      </c>
    </row>
    <row r="1137" spans="1:8" x14ac:dyDescent="0.25">
      <c r="A1137" s="1">
        <v>40240</v>
      </c>
      <c r="B1137" t="s">
        <v>28</v>
      </c>
      <c r="C1137">
        <v>35</v>
      </c>
      <c r="D1137">
        <f t="shared" si="68"/>
        <v>2.1</v>
      </c>
      <c r="E1137" s="8">
        <f t="shared" si="69"/>
        <v>73.5</v>
      </c>
      <c r="F1137">
        <f>SUMIF(B$2:$B1137,B1137,C$2:$C1137)</f>
        <v>2278</v>
      </c>
      <c r="G1137">
        <f t="shared" si="70"/>
        <v>0.1</v>
      </c>
      <c r="H1137">
        <f t="shared" si="71"/>
        <v>3.5</v>
      </c>
    </row>
    <row r="1138" spans="1:8" x14ac:dyDescent="0.25">
      <c r="A1138" s="1">
        <v>40242</v>
      </c>
      <c r="B1138" t="s">
        <v>203</v>
      </c>
      <c r="C1138">
        <v>20</v>
      </c>
      <c r="D1138">
        <f t="shared" si="68"/>
        <v>2.1</v>
      </c>
      <c r="E1138" s="8">
        <f t="shared" si="69"/>
        <v>42</v>
      </c>
      <c r="F1138">
        <f>SUMIF(B$2:$B1138,B1138,C$2:$C1138)</f>
        <v>37</v>
      </c>
      <c r="G1138">
        <f t="shared" si="70"/>
        <v>0</v>
      </c>
      <c r="H1138">
        <f t="shared" si="71"/>
        <v>0</v>
      </c>
    </row>
    <row r="1139" spans="1:8" x14ac:dyDescent="0.25">
      <c r="A1139" s="1">
        <v>40245</v>
      </c>
      <c r="B1139" t="s">
        <v>30</v>
      </c>
      <c r="C1139">
        <v>125</v>
      </c>
      <c r="D1139">
        <f t="shared" si="68"/>
        <v>2.1</v>
      </c>
      <c r="E1139" s="8">
        <f t="shared" si="69"/>
        <v>262.5</v>
      </c>
      <c r="F1139">
        <f>SUMIF(B$2:$B1139,B1139,C$2:$C1139)</f>
        <v>3116</v>
      </c>
      <c r="G1139">
        <f t="shared" si="70"/>
        <v>0.1</v>
      </c>
      <c r="H1139">
        <f t="shared" si="71"/>
        <v>12.5</v>
      </c>
    </row>
    <row r="1140" spans="1:8" x14ac:dyDescent="0.25">
      <c r="A1140" s="1">
        <v>40245</v>
      </c>
      <c r="B1140" t="s">
        <v>45</v>
      </c>
      <c r="C1140">
        <v>396</v>
      </c>
      <c r="D1140">
        <f t="shared" si="68"/>
        <v>2.1</v>
      </c>
      <c r="E1140" s="8">
        <f t="shared" si="69"/>
        <v>831.6</v>
      </c>
      <c r="F1140">
        <f>SUMIF(B$2:$B1140,B1140,C$2:$C1140)</f>
        <v>14546</v>
      </c>
      <c r="G1140">
        <f t="shared" si="70"/>
        <v>0.2</v>
      </c>
      <c r="H1140">
        <f t="shared" si="71"/>
        <v>79.2</v>
      </c>
    </row>
    <row r="1141" spans="1:8" x14ac:dyDescent="0.25">
      <c r="A1141" s="1">
        <v>40246</v>
      </c>
      <c r="B1141" t="s">
        <v>208</v>
      </c>
      <c r="C1141">
        <v>7</v>
      </c>
      <c r="D1141">
        <f t="shared" si="68"/>
        <v>2.1</v>
      </c>
      <c r="E1141" s="8">
        <f t="shared" si="69"/>
        <v>14.700000000000001</v>
      </c>
      <c r="F1141">
        <f>SUMIF(B$2:$B1141,B1141,C$2:$C1141)</f>
        <v>7</v>
      </c>
      <c r="G1141">
        <f t="shared" si="70"/>
        <v>0</v>
      </c>
      <c r="H1141">
        <f t="shared" si="71"/>
        <v>0</v>
      </c>
    </row>
    <row r="1142" spans="1:8" x14ac:dyDescent="0.25">
      <c r="A1142" s="1">
        <v>40247</v>
      </c>
      <c r="B1142" t="s">
        <v>78</v>
      </c>
      <c r="C1142">
        <v>59</v>
      </c>
      <c r="D1142">
        <f t="shared" si="68"/>
        <v>2.1</v>
      </c>
      <c r="E1142" s="8">
        <f t="shared" si="69"/>
        <v>123.9</v>
      </c>
      <c r="F1142">
        <f>SUMIF(B$2:$B1142,B1142,C$2:$C1142)</f>
        <v>1659</v>
      </c>
      <c r="G1142">
        <f t="shared" si="70"/>
        <v>0.1</v>
      </c>
      <c r="H1142">
        <f t="shared" si="71"/>
        <v>5.9</v>
      </c>
    </row>
    <row r="1143" spans="1:8" x14ac:dyDescent="0.25">
      <c r="A1143" s="1">
        <v>40250</v>
      </c>
      <c r="B1143" t="s">
        <v>14</v>
      </c>
      <c r="C1143">
        <v>417</v>
      </c>
      <c r="D1143">
        <f t="shared" si="68"/>
        <v>2.1</v>
      </c>
      <c r="E1143" s="8">
        <f t="shared" si="69"/>
        <v>875.7</v>
      </c>
      <c r="F1143">
        <f>SUMIF(B$2:$B1143,B1143,C$2:$C1143)</f>
        <v>12586</v>
      </c>
      <c r="G1143">
        <f t="shared" si="70"/>
        <v>0.2</v>
      </c>
      <c r="H1143">
        <f t="shared" si="71"/>
        <v>83.4</v>
      </c>
    </row>
    <row r="1144" spans="1:8" x14ac:dyDescent="0.25">
      <c r="A1144" s="1">
        <v>40250</v>
      </c>
      <c r="B1144" t="s">
        <v>45</v>
      </c>
      <c r="C1144">
        <v>115</v>
      </c>
      <c r="D1144">
        <f t="shared" si="68"/>
        <v>2.1</v>
      </c>
      <c r="E1144" s="8">
        <f t="shared" si="69"/>
        <v>241.5</v>
      </c>
      <c r="F1144">
        <f>SUMIF(B$2:$B1144,B1144,C$2:$C1144)</f>
        <v>14661</v>
      </c>
      <c r="G1144">
        <f t="shared" si="70"/>
        <v>0.2</v>
      </c>
      <c r="H1144">
        <f t="shared" si="71"/>
        <v>23</v>
      </c>
    </row>
    <row r="1145" spans="1:8" x14ac:dyDescent="0.25">
      <c r="A1145" s="1">
        <v>40253</v>
      </c>
      <c r="B1145" t="s">
        <v>54</v>
      </c>
      <c r="C1145">
        <v>6</v>
      </c>
      <c r="D1145">
        <f t="shared" si="68"/>
        <v>2.1</v>
      </c>
      <c r="E1145" s="8">
        <f t="shared" si="69"/>
        <v>12.600000000000001</v>
      </c>
      <c r="F1145">
        <f>SUMIF(B$2:$B1145,B1145,C$2:$C1145)</f>
        <v>26</v>
      </c>
      <c r="G1145">
        <f t="shared" si="70"/>
        <v>0</v>
      </c>
      <c r="H1145">
        <f t="shared" si="71"/>
        <v>0</v>
      </c>
    </row>
    <row r="1146" spans="1:8" x14ac:dyDescent="0.25">
      <c r="A1146" s="1">
        <v>40254</v>
      </c>
      <c r="B1146" t="s">
        <v>19</v>
      </c>
      <c r="C1146">
        <v>69</v>
      </c>
      <c r="D1146">
        <f t="shared" si="68"/>
        <v>2.1</v>
      </c>
      <c r="E1146" s="8">
        <f t="shared" si="69"/>
        <v>144.9</v>
      </c>
      <c r="F1146">
        <f>SUMIF(B$2:$B1146,B1146,C$2:$C1146)</f>
        <v>2261</v>
      </c>
      <c r="G1146">
        <f t="shared" si="70"/>
        <v>0.1</v>
      </c>
      <c r="H1146">
        <f t="shared" si="71"/>
        <v>6.9</v>
      </c>
    </row>
    <row r="1147" spans="1:8" x14ac:dyDescent="0.25">
      <c r="A1147" s="1">
        <v>40256</v>
      </c>
      <c r="B1147" t="s">
        <v>12</v>
      </c>
      <c r="C1147">
        <v>58</v>
      </c>
      <c r="D1147">
        <f t="shared" si="68"/>
        <v>2.1</v>
      </c>
      <c r="E1147" s="8">
        <f t="shared" si="69"/>
        <v>121.80000000000001</v>
      </c>
      <c r="F1147">
        <f>SUMIF(B$2:$B1147,B1147,C$2:$C1147)</f>
        <v>2499</v>
      </c>
      <c r="G1147">
        <f t="shared" si="70"/>
        <v>0.1</v>
      </c>
      <c r="H1147">
        <f t="shared" si="71"/>
        <v>5.8000000000000007</v>
      </c>
    </row>
    <row r="1148" spans="1:8" x14ac:dyDescent="0.25">
      <c r="A1148" s="1">
        <v>40256</v>
      </c>
      <c r="B1148" t="s">
        <v>25</v>
      </c>
      <c r="C1148">
        <v>159</v>
      </c>
      <c r="D1148">
        <f t="shared" si="68"/>
        <v>2.1</v>
      </c>
      <c r="E1148" s="8">
        <f t="shared" si="69"/>
        <v>333.90000000000003</v>
      </c>
      <c r="F1148">
        <f>SUMIF(B$2:$B1148,B1148,C$2:$C1148)</f>
        <v>1339</v>
      </c>
      <c r="G1148">
        <f t="shared" si="70"/>
        <v>0.1</v>
      </c>
      <c r="H1148">
        <f t="shared" si="71"/>
        <v>15.9</v>
      </c>
    </row>
    <row r="1149" spans="1:8" x14ac:dyDescent="0.25">
      <c r="A1149" s="1">
        <v>40258</v>
      </c>
      <c r="B1149" t="s">
        <v>209</v>
      </c>
      <c r="C1149">
        <v>6</v>
      </c>
      <c r="D1149">
        <f t="shared" si="68"/>
        <v>2.1</v>
      </c>
      <c r="E1149" s="8">
        <f t="shared" si="69"/>
        <v>12.600000000000001</v>
      </c>
      <c r="F1149">
        <f>SUMIF(B$2:$B1149,B1149,C$2:$C1149)</f>
        <v>6</v>
      </c>
      <c r="G1149">
        <f t="shared" si="70"/>
        <v>0</v>
      </c>
      <c r="H1149">
        <f t="shared" si="71"/>
        <v>0</v>
      </c>
    </row>
    <row r="1150" spans="1:8" x14ac:dyDescent="0.25">
      <c r="A1150" s="1">
        <v>40259</v>
      </c>
      <c r="B1150" t="s">
        <v>12</v>
      </c>
      <c r="C1150">
        <v>103</v>
      </c>
      <c r="D1150">
        <f t="shared" si="68"/>
        <v>2.1</v>
      </c>
      <c r="E1150" s="8">
        <f t="shared" si="69"/>
        <v>216.3</v>
      </c>
      <c r="F1150">
        <f>SUMIF(B$2:$B1150,B1150,C$2:$C1150)</f>
        <v>2602</v>
      </c>
      <c r="G1150">
        <f t="shared" si="70"/>
        <v>0.1</v>
      </c>
      <c r="H1150">
        <f t="shared" si="71"/>
        <v>10.3</v>
      </c>
    </row>
    <row r="1151" spans="1:8" x14ac:dyDescent="0.25">
      <c r="A1151" s="1">
        <v>40263</v>
      </c>
      <c r="B1151" t="s">
        <v>7</v>
      </c>
      <c r="C1151">
        <v>155</v>
      </c>
      <c r="D1151">
        <f t="shared" si="68"/>
        <v>2.1</v>
      </c>
      <c r="E1151" s="8">
        <f t="shared" si="69"/>
        <v>325.5</v>
      </c>
      <c r="F1151">
        <f>SUMIF(B$2:$B1151,B1151,C$2:$C1151)</f>
        <v>16048</v>
      </c>
      <c r="G1151">
        <f t="shared" si="70"/>
        <v>0.2</v>
      </c>
      <c r="H1151">
        <f t="shared" si="71"/>
        <v>31</v>
      </c>
    </row>
    <row r="1152" spans="1:8" x14ac:dyDescent="0.25">
      <c r="A1152" s="1">
        <v>40263</v>
      </c>
      <c r="B1152" t="s">
        <v>81</v>
      </c>
      <c r="C1152">
        <v>10</v>
      </c>
      <c r="D1152">
        <f t="shared" si="68"/>
        <v>2.1</v>
      </c>
      <c r="E1152" s="8">
        <f t="shared" si="69"/>
        <v>21</v>
      </c>
      <c r="F1152">
        <f>SUMIF(B$2:$B1152,B1152,C$2:$C1152)</f>
        <v>38</v>
      </c>
      <c r="G1152">
        <f t="shared" si="70"/>
        <v>0</v>
      </c>
      <c r="H1152">
        <f t="shared" si="71"/>
        <v>0</v>
      </c>
    </row>
    <row r="1153" spans="1:8" x14ac:dyDescent="0.25">
      <c r="A1153" s="1">
        <v>40265</v>
      </c>
      <c r="B1153" t="s">
        <v>28</v>
      </c>
      <c r="C1153">
        <v>158</v>
      </c>
      <c r="D1153">
        <f t="shared" si="68"/>
        <v>2.1</v>
      </c>
      <c r="E1153" s="8">
        <f t="shared" si="69"/>
        <v>331.8</v>
      </c>
      <c r="F1153">
        <f>SUMIF(B$2:$B1153,B1153,C$2:$C1153)</f>
        <v>2436</v>
      </c>
      <c r="G1153">
        <f t="shared" si="70"/>
        <v>0.1</v>
      </c>
      <c r="H1153">
        <f t="shared" si="71"/>
        <v>15.8</v>
      </c>
    </row>
    <row r="1154" spans="1:8" x14ac:dyDescent="0.25">
      <c r="A1154" s="1">
        <v>40267</v>
      </c>
      <c r="B1154" t="s">
        <v>55</v>
      </c>
      <c r="C1154">
        <v>146</v>
      </c>
      <c r="D1154">
        <f t="shared" ref="D1154:D1217" si="72">VLOOKUP(YEAR(A1154),cennik,2)</f>
        <v>2.1</v>
      </c>
      <c r="E1154" s="8">
        <f t="shared" ref="E1154:E1217" si="73">C1154*D1154</f>
        <v>306.60000000000002</v>
      </c>
      <c r="F1154">
        <f>SUMIF(B$2:$B1154,B1154,C$2:$C1154)</f>
        <v>3013</v>
      </c>
      <c r="G1154">
        <f t="shared" si="70"/>
        <v>0.1</v>
      </c>
      <c r="H1154">
        <f t="shared" si="71"/>
        <v>14.600000000000001</v>
      </c>
    </row>
    <row r="1155" spans="1:8" x14ac:dyDescent="0.25">
      <c r="A1155" s="1">
        <v>40268</v>
      </c>
      <c r="B1155" t="s">
        <v>22</v>
      </c>
      <c r="C1155">
        <v>230</v>
      </c>
      <c r="D1155">
        <f t="shared" si="72"/>
        <v>2.1</v>
      </c>
      <c r="E1155" s="8">
        <f t="shared" si="73"/>
        <v>483</v>
      </c>
      <c r="F1155">
        <f>SUMIF(B$2:$B1155,B1155,C$2:$C1155)</f>
        <v>13291</v>
      </c>
      <c r="G1155">
        <f t="shared" ref="G1155:G1218" si="74">VLOOKUP(F1155,$N$2:$O$5,2)</f>
        <v>0.2</v>
      </c>
      <c r="H1155">
        <f t="shared" ref="H1155:H1218" si="75">G1155*C1155</f>
        <v>46</v>
      </c>
    </row>
    <row r="1156" spans="1:8" x14ac:dyDescent="0.25">
      <c r="A1156" s="1">
        <v>40270</v>
      </c>
      <c r="B1156" t="s">
        <v>39</v>
      </c>
      <c r="C1156">
        <v>143</v>
      </c>
      <c r="D1156">
        <f t="shared" si="72"/>
        <v>2.1</v>
      </c>
      <c r="E1156" s="8">
        <f t="shared" si="73"/>
        <v>300.3</v>
      </c>
      <c r="F1156">
        <f>SUMIF(B$2:$B1156,B1156,C$2:$C1156)</f>
        <v>1170</v>
      </c>
      <c r="G1156">
        <f t="shared" si="74"/>
        <v>0.1</v>
      </c>
      <c r="H1156">
        <f t="shared" si="75"/>
        <v>14.3</v>
      </c>
    </row>
    <row r="1157" spans="1:8" x14ac:dyDescent="0.25">
      <c r="A1157" s="1">
        <v>40270</v>
      </c>
      <c r="B1157" t="s">
        <v>61</v>
      </c>
      <c r="C1157">
        <v>167</v>
      </c>
      <c r="D1157">
        <f t="shared" si="72"/>
        <v>2.1</v>
      </c>
      <c r="E1157" s="8">
        <f t="shared" si="73"/>
        <v>350.7</v>
      </c>
      <c r="F1157">
        <f>SUMIF(B$2:$B1157,B1157,C$2:$C1157)</f>
        <v>2005</v>
      </c>
      <c r="G1157">
        <f t="shared" si="74"/>
        <v>0.1</v>
      </c>
      <c r="H1157">
        <f t="shared" si="75"/>
        <v>16.7</v>
      </c>
    </row>
    <row r="1158" spans="1:8" x14ac:dyDescent="0.25">
      <c r="A1158" s="1">
        <v>40270</v>
      </c>
      <c r="B1158" t="s">
        <v>52</v>
      </c>
      <c r="C1158">
        <v>119</v>
      </c>
      <c r="D1158">
        <f t="shared" si="72"/>
        <v>2.1</v>
      </c>
      <c r="E1158" s="8">
        <f t="shared" si="73"/>
        <v>249.9</v>
      </c>
      <c r="F1158">
        <f>SUMIF(B$2:$B1158,B1158,C$2:$C1158)</f>
        <v>2149</v>
      </c>
      <c r="G1158">
        <f t="shared" si="74"/>
        <v>0.1</v>
      </c>
      <c r="H1158">
        <f t="shared" si="75"/>
        <v>11.9</v>
      </c>
    </row>
    <row r="1159" spans="1:8" x14ac:dyDescent="0.25">
      <c r="A1159" s="1">
        <v>40272</v>
      </c>
      <c r="B1159" t="s">
        <v>14</v>
      </c>
      <c r="C1159">
        <v>400</v>
      </c>
      <c r="D1159">
        <f t="shared" si="72"/>
        <v>2.1</v>
      </c>
      <c r="E1159" s="8">
        <f t="shared" si="73"/>
        <v>840</v>
      </c>
      <c r="F1159">
        <f>SUMIF(B$2:$B1159,B1159,C$2:$C1159)</f>
        <v>12986</v>
      </c>
      <c r="G1159">
        <f t="shared" si="74"/>
        <v>0.2</v>
      </c>
      <c r="H1159">
        <f t="shared" si="75"/>
        <v>80</v>
      </c>
    </row>
    <row r="1160" spans="1:8" x14ac:dyDescent="0.25">
      <c r="A1160" s="1">
        <v>40274</v>
      </c>
      <c r="B1160" t="s">
        <v>37</v>
      </c>
      <c r="C1160">
        <v>172</v>
      </c>
      <c r="D1160">
        <f t="shared" si="72"/>
        <v>2.1</v>
      </c>
      <c r="E1160" s="8">
        <f t="shared" si="73"/>
        <v>361.2</v>
      </c>
      <c r="F1160">
        <f>SUMIF(B$2:$B1160,B1160,C$2:$C1160)</f>
        <v>2758</v>
      </c>
      <c r="G1160">
        <f t="shared" si="74"/>
        <v>0.1</v>
      </c>
      <c r="H1160">
        <f t="shared" si="75"/>
        <v>17.2</v>
      </c>
    </row>
    <row r="1161" spans="1:8" x14ac:dyDescent="0.25">
      <c r="A1161" s="1">
        <v>40275</v>
      </c>
      <c r="B1161" t="s">
        <v>98</v>
      </c>
      <c r="C1161">
        <v>19</v>
      </c>
      <c r="D1161">
        <f t="shared" si="72"/>
        <v>2.1</v>
      </c>
      <c r="E1161" s="8">
        <f t="shared" si="73"/>
        <v>39.9</v>
      </c>
      <c r="F1161">
        <f>SUMIF(B$2:$B1161,B1161,C$2:$C1161)</f>
        <v>31</v>
      </c>
      <c r="G1161">
        <f t="shared" si="74"/>
        <v>0</v>
      </c>
      <c r="H1161">
        <f t="shared" si="75"/>
        <v>0</v>
      </c>
    </row>
    <row r="1162" spans="1:8" x14ac:dyDescent="0.25">
      <c r="A1162" s="1">
        <v>40277</v>
      </c>
      <c r="B1162" t="s">
        <v>7</v>
      </c>
      <c r="C1162">
        <v>116</v>
      </c>
      <c r="D1162">
        <f t="shared" si="72"/>
        <v>2.1</v>
      </c>
      <c r="E1162" s="8">
        <f t="shared" si="73"/>
        <v>243.60000000000002</v>
      </c>
      <c r="F1162">
        <f>SUMIF(B$2:$B1162,B1162,C$2:$C1162)</f>
        <v>16164</v>
      </c>
      <c r="G1162">
        <f t="shared" si="74"/>
        <v>0.2</v>
      </c>
      <c r="H1162">
        <f t="shared" si="75"/>
        <v>23.200000000000003</v>
      </c>
    </row>
    <row r="1163" spans="1:8" x14ac:dyDescent="0.25">
      <c r="A1163" s="1">
        <v>40279</v>
      </c>
      <c r="B1163" t="s">
        <v>22</v>
      </c>
      <c r="C1163">
        <v>143</v>
      </c>
      <c r="D1163">
        <f t="shared" si="72"/>
        <v>2.1</v>
      </c>
      <c r="E1163" s="8">
        <f t="shared" si="73"/>
        <v>300.3</v>
      </c>
      <c r="F1163">
        <f>SUMIF(B$2:$B1163,B1163,C$2:$C1163)</f>
        <v>13434</v>
      </c>
      <c r="G1163">
        <f t="shared" si="74"/>
        <v>0.2</v>
      </c>
      <c r="H1163">
        <f t="shared" si="75"/>
        <v>28.6</v>
      </c>
    </row>
    <row r="1164" spans="1:8" x14ac:dyDescent="0.25">
      <c r="A1164" s="1">
        <v>40280</v>
      </c>
      <c r="B1164" t="s">
        <v>9</v>
      </c>
      <c r="C1164">
        <v>222</v>
      </c>
      <c r="D1164">
        <f t="shared" si="72"/>
        <v>2.1</v>
      </c>
      <c r="E1164" s="8">
        <f t="shared" si="73"/>
        <v>466.20000000000005</v>
      </c>
      <c r="F1164">
        <f>SUMIF(B$2:$B1164,B1164,C$2:$C1164)</f>
        <v>13309</v>
      </c>
      <c r="G1164">
        <f t="shared" si="74"/>
        <v>0.2</v>
      </c>
      <c r="H1164">
        <f t="shared" si="75"/>
        <v>44.400000000000006</v>
      </c>
    </row>
    <row r="1165" spans="1:8" x14ac:dyDescent="0.25">
      <c r="A1165" s="1">
        <v>40282</v>
      </c>
      <c r="B1165" t="s">
        <v>9</v>
      </c>
      <c r="C1165">
        <v>352</v>
      </c>
      <c r="D1165">
        <f t="shared" si="72"/>
        <v>2.1</v>
      </c>
      <c r="E1165" s="8">
        <f t="shared" si="73"/>
        <v>739.2</v>
      </c>
      <c r="F1165">
        <f>SUMIF(B$2:$B1165,B1165,C$2:$C1165)</f>
        <v>13661</v>
      </c>
      <c r="G1165">
        <f t="shared" si="74"/>
        <v>0.2</v>
      </c>
      <c r="H1165">
        <f t="shared" si="75"/>
        <v>70.400000000000006</v>
      </c>
    </row>
    <row r="1166" spans="1:8" x14ac:dyDescent="0.25">
      <c r="A1166" s="1">
        <v>40282</v>
      </c>
      <c r="B1166" t="s">
        <v>52</v>
      </c>
      <c r="C1166">
        <v>69</v>
      </c>
      <c r="D1166">
        <f t="shared" si="72"/>
        <v>2.1</v>
      </c>
      <c r="E1166" s="8">
        <f t="shared" si="73"/>
        <v>144.9</v>
      </c>
      <c r="F1166">
        <f>SUMIF(B$2:$B1166,B1166,C$2:$C1166)</f>
        <v>2218</v>
      </c>
      <c r="G1166">
        <f t="shared" si="74"/>
        <v>0.1</v>
      </c>
      <c r="H1166">
        <f t="shared" si="75"/>
        <v>6.9</v>
      </c>
    </row>
    <row r="1167" spans="1:8" x14ac:dyDescent="0.25">
      <c r="A1167" s="1">
        <v>40283</v>
      </c>
      <c r="B1167" t="s">
        <v>45</v>
      </c>
      <c r="C1167">
        <v>182</v>
      </c>
      <c r="D1167">
        <f t="shared" si="72"/>
        <v>2.1</v>
      </c>
      <c r="E1167" s="8">
        <f t="shared" si="73"/>
        <v>382.2</v>
      </c>
      <c r="F1167">
        <f>SUMIF(B$2:$B1167,B1167,C$2:$C1167)</f>
        <v>14843</v>
      </c>
      <c r="G1167">
        <f t="shared" si="74"/>
        <v>0.2</v>
      </c>
      <c r="H1167">
        <f t="shared" si="75"/>
        <v>36.4</v>
      </c>
    </row>
    <row r="1168" spans="1:8" x14ac:dyDescent="0.25">
      <c r="A1168" s="1">
        <v>40285</v>
      </c>
      <c r="B1168" t="s">
        <v>9</v>
      </c>
      <c r="C1168">
        <v>182</v>
      </c>
      <c r="D1168">
        <f t="shared" si="72"/>
        <v>2.1</v>
      </c>
      <c r="E1168" s="8">
        <f t="shared" si="73"/>
        <v>382.2</v>
      </c>
      <c r="F1168">
        <f>SUMIF(B$2:$B1168,B1168,C$2:$C1168)</f>
        <v>13843</v>
      </c>
      <c r="G1168">
        <f t="shared" si="74"/>
        <v>0.2</v>
      </c>
      <c r="H1168">
        <f t="shared" si="75"/>
        <v>36.4</v>
      </c>
    </row>
    <row r="1169" spans="1:8" x14ac:dyDescent="0.25">
      <c r="A1169" s="1">
        <v>40285</v>
      </c>
      <c r="B1169" t="s">
        <v>52</v>
      </c>
      <c r="C1169">
        <v>165</v>
      </c>
      <c r="D1169">
        <f t="shared" si="72"/>
        <v>2.1</v>
      </c>
      <c r="E1169" s="8">
        <f t="shared" si="73"/>
        <v>346.5</v>
      </c>
      <c r="F1169">
        <f>SUMIF(B$2:$B1169,B1169,C$2:$C1169)</f>
        <v>2383</v>
      </c>
      <c r="G1169">
        <f t="shared" si="74"/>
        <v>0.1</v>
      </c>
      <c r="H1169">
        <f t="shared" si="75"/>
        <v>16.5</v>
      </c>
    </row>
    <row r="1170" spans="1:8" x14ac:dyDescent="0.25">
      <c r="A1170" s="1">
        <v>40286</v>
      </c>
      <c r="B1170" t="s">
        <v>40</v>
      </c>
      <c r="C1170">
        <v>18</v>
      </c>
      <c r="D1170">
        <f t="shared" si="72"/>
        <v>2.1</v>
      </c>
      <c r="E1170" s="8">
        <f t="shared" si="73"/>
        <v>37.800000000000004</v>
      </c>
      <c r="F1170">
        <f>SUMIF(B$2:$B1170,B1170,C$2:$C1170)</f>
        <v>50</v>
      </c>
      <c r="G1170">
        <f t="shared" si="74"/>
        <v>0</v>
      </c>
      <c r="H1170">
        <f t="shared" si="75"/>
        <v>0</v>
      </c>
    </row>
    <row r="1171" spans="1:8" x14ac:dyDescent="0.25">
      <c r="A1171" s="1">
        <v>40286</v>
      </c>
      <c r="B1171" t="s">
        <v>210</v>
      </c>
      <c r="C1171">
        <v>2</v>
      </c>
      <c r="D1171">
        <f t="shared" si="72"/>
        <v>2.1</v>
      </c>
      <c r="E1171" s="8">
        <f t="shared" si="73"/>
        <v>4.2</v>
      </c>
      <c r="F1171">
        <f>SUMIF(B$2:$B1171,B1171,C$2:$C1171)</f>
        <v>2</v>
      </c>
      <c r="G1171">
        <f t="shared" si="74"/>
        <v>0</v>
      </c>
      <c r="H1171">
        <f t="shared" si="75"/>
        <v>0</v>
      </c>
    </row>
    <row r="1172" spans="1:8" x14ac:dyDescent="0.25">
      <c r="A1172" s="1">
        <v>40287</v>
      </c>
      <c r="B1172" t="s">
        <v>184</v>
      </c>
      <c r="C1172">
        <v>15</v>
      </c>
      <c r="D1172">
        <f t="shared" si="72"/>
        <v>2.1</v>
      </c>
      <c r="E1172" s="8">
        <f t="shared" si="73"/>
        <v>31.5</v>
      </c>
      <c r="F1172">
        <f>SUMIF(B$2:$B1172,B1172,C$2:$C1172)</f>
        <v>33</v>
      </c>
      <c r="G1172">
        <f t="shared" si="74"/>
        <v>0</v>
      </c>
      <c r="H1172">
        <f t="shared" si="75"/>
        <v>0</v>
      </c>
    </row>
    <row r="1173" spans="1:8" x14ac:dyDescent="0.25">
      <c r="A1173" s="1">
        <v>40288</v>
      </c>
      <c r="B1173" t="s">
        <v>211</v>
      </c>
      <c r="C1173">
        <v>19</v>
      </c>
      <c r="D1173">
        <f t="shared" si="72"/>
        <v>2.1</v>
      </c>
      <c r="E1173" s="8">
        <f t="shared" si="73"/>
        <v>39.9</v>
      </c>
      <c r="F1173">
        <f>SUMIF(B$2:$B1173,B1173,C$2:$C1173)</f>
        <v>19</v>
      </c>
      <c r="G1173">
        <f t="shared" si="74"/>
        <v>0</v>
      </c>
      <c r="H1173">
        <f t="shared" si="75"/>
        <v>0</v>
      </c>
    </row>
    <row r="1174" spans="1:8" x14ac:dyDescent="0.25">
      <c r="A1174" s="1">
        <v>40289</v>
      </c>
      <c r="B1174" t="s">
        <v>37</v>
      </c>
      <c r="C1174">
        <v>66</v>
      </c>
      <c r="D1174">
        <f t="shared" si="72"/>
        <v>2.1</v>
      </c>
      <c r="E1174" s="8">
        <f t="shared" si="73"/>
        <v>138.6</v>
      </c>
      <c r="F1174">
        <f>SUMIF(B$2:$B1174,B1174,C$2:$C1174)</f>
        <v>2824</v>
      </c>
      <c r="G1174">
        <f t="shared" si="74"/>
        <v>0.1</v>
      </c>
      <c r="H1174">
        <f t="shared" si="75"/>
        <v>6.6000000000000005</v>
      </c>
    </row>
    <row r="1175" spans="1:8" x14ac:dyDescent="0.25">
      <c r="A1175" s="1">
        <v>40289</v>
      </c>
      <c r="B1175" t="s">
        <v>170</v>
      </c>
      <c r="C1175">
        <v>12</v>
      </c>
      <c r="D1175">
        <f t="shared" si="72"/>
        <v>2.1</v>
      </c>
      <c r="E1175" s="8">
        <f t="shared" si="73"/>
        <v>25.200000000000003</v>
      </c>
      <c r="F1175">
        <f>SUMIF(B$2:$B1175,B1175,C$2:$C1175)</f>
        <v>36</v>
      </c>
      <c r="G1175">
        <f t="shared" si="74"/>
        <v>0</v>
      </c>
      <c r="H1175">
        <f t="shared" si="75"/>
        <v>0</v>
      </c>
    </row>
    <row r="1176" spans="1:8" x14ac:dyDescent="0.25">
      <c r="A1176" s="1">
        <v>40290</v>
      </c>
      <c r="B1176" t="s">
        <v>118</v>
      </c>
      <c r="C1176">
        <v>19</v>
      </c>
      <c r="D1176">
        <f t="shared" si="72"/>
        <v>2.1</v>
      </c>
      <c r="E1176" s="8">
        <f t="shared" si="73"/>
        <v>39.9</v>
      </c>
      <c r="F1176">
        <f>SUMIF(B$2:$B1176,B1176,C$2:$C1176)</f>
        <v>39</v>
      </c>
      <c r="G1176">
        <f t="shared" si="74"/>
        <v>0</v>
      </c>
      <c r="H1176">
        <f t="shared" si="75"/>
        <v>0</v>
      </c>
    </row>
    <row r="1177" spans="1:8" x14ac:dyDescent="0.25">
      <c r="A1177" s="1">
        <v>40290</v>
      </c>
      <c r="B1177" t="s">
        <v>23</v>
      </c>
      <c r="C1177">
        <v>96</v>
      </c>
      <c r="D1177">
        <f t="shared" si="72"/>
        <v>2.1</v>
      </c>
      <c r="E1177" s="8">
        <f t="shared" si="73"/>
        <v>201.60000000000002</v>
      </c>
      <c r="F1177">
        <f>SUMIF(B$2:$B1177,B1177,C$2:$C1177)</f>
        <v>2736</v>
      </c>
      <c r="G1177">
        <f t="shared" si="74"/>
        <v>0.1</v>
      </c>
      <c r="H1177">
        <f t="shared" si="75"/>
        <v>9.6000000000000014</v>
      </c>
    </row>
    <row r="1178" spans="1:8" x14ac:dyDescent="0.25">
      <c r="A1178" s="1">
        <v>40293</v>
      </c>
      <c r="B1178" t="s">
        <v>9</v>
      </c>
      <c r="C1178">
        <v>240</v>
      </c>
      <c r="D1178">
        <f t="shared" si="72"/>
        <v>2.1</v>
      </c>
      <c r="E1178" s="8">
        <f t="shared" si="73"/>
        <v>504</v>
      </c>
      <c r="F1178">
        <f>SUMIF(B$2:$B1178,B1178,C$2:$C1178)</f>
        <v>14083</v>
      </c>
      <c r="G1178">
        <f t="shared" si="74"/>
        <v>0.2</v>
      </c>
      <c r="H1178">
        <f t="shared" si="75"/>
        <v>48</v>
      </c>
    </row>
    <row r="1179" spans="1:8" x14ac:dyDescent="0.25">
      <c r="A1179" s="1">
        <v>40295</v>
      </c>
      <c r="B1179" t="s">
        <v>28</v>
      </c>
      <c r="C1179">
        <v>57</v>
      </c>
      <c r="D1179">
        <f t="shared" si="72"/>
        <v>2.1</v>
      </c>
      <c r="E1179" s="8">
        <f t="shared" si="73"/>
        <v>119.7</v>
      </c>
      <c r="F1179">
        <f>SUMIF(B$2:$B1179,B1179,C$2:$C1179)</f>
        <v>2493</v>
      </c>
      <c r="G1179">
        <f t="shared" si="74"/>
        <v>0.1</v>
      </c>
      <c r="H1179">
        <f t="shared" si="75"/>
        <v>5.7</v>
      </c>
    </row>
    <row r="1180" spans="1:8" x14ac:dyDescent="0.25">
      <c r="A1180" s="1">
        <v>40299</v>
      </c>
      <c r="B1180" t="s">
        <v>14</v>
      </c>
      <c r="C1180">
        <v>475</v>
      </c>
      <c r="D1180">
        <f t="shared" si="72"/>
        <v>2.1</v>
      </c>
      <c r="E1180" s="8">
        <f t="shared" si="73"/>
        <v>997.5</v>
      </c>
      <c r="F1180">
        <f>SUMIF(B$2:$B1180,B1180,C$2:$C1180)</f>
        <v>13461</v>
      </c>
      <c r="G1180">
        <f t="shared" si="74"/>
        <v>0.2</v>
      </c>
      <c r="H1180">
        <f t="shared" si="75"/>
        <v>95</v>
      </c>
    </row>
    <row r="1181" spans="1:8" x14ac:dyDescent="0.25">
      <c r="A1181" s="1">
        <v>40300</v>
      </c>
      <c r="B1181" t="s">
        <v>7</v>
      </c>
      <c r="C1181">
        <v>162</v>
      </c>
      <c r="D1181">
        <f t="shared" si="72"/>
        <v>2.1</v>
      </c>
      <c r="E1181" s="8">
        <f t="shared" si="73"/>
        <v>340.2</v>
      </c>
      <c r="F1181">
        <f>SUMIF(B$2:$B1181,B1181,C$2:$C1181)</f>
        <v>16326</v>
      </c>
      <c r="G1181">
        <f t="shared" si="74"/>
        <v>0.2</v>
      </c>
      <c r="H1181">
        <f t="shared" si="75"/>
        <v>32.4</v>
      </c>
    </row>
    <row r="1182" spans="1:8" x14ac:dyDescent="0.25">
      <c r="A1182" s="1">
        <v>40302</v>
      </c>
      <c r="B1182" t="s">
        <v>7</v>
      </c>
      <c r="C1182">
        <v>150</v>
      </c>
      <c r="D1182">
        <f t="shared" si="72"/>
        <v>2.1</v>
      </c>
      <c r="E1182" s="8">
        <f t="shared" si="73"/>
        <v>315</v>
      </c>
      <c r="F1182">
        <f>SUMIF(B$2:$B1182,B1182,C$2:$C1182)</f>
        <v>16476</v>
      </c>
      <c r="G1182">
        <f t="shared" si="74"/>
        <v>0.2</v>
      </c>
      <c r="H1182">
        <f t="shared" si="75"/>
        <v>30</v>
      </c>
    </row>
    <row r="1183" spans="1:8" x14ac:dyDescent="0.25">
      <c r="A1183" s="1">
        <v>40303</v>
      </c>
      <c r="B1183" t="s">
        <v>50</v>
      </c>
      <c r="C1183">
        <v>139</v>
      </c>
      <c r="D1183">
        <f t="shared" si="72"/>
        <v>2.1</v>
      </c>
      <c r="E1183" s="8">
        <f t="shared" si="73"/>
        <v>291.90000000000003</v>
      </c>
      <c r="F1183">
        <f>SUMIF(B$2:$B1183,B1183,C$2:$C1183)</f>
        <v>15017</v>
      </c>
      <c r="G1183">
        <f t="shared" si="74"/>
        <v>0.2</v>
      </c>
      <c r="H1183">
        <f t="shared" si="75"/>
        <v>27.8</v>
      </c>
    </row>
    <row r="1184" spans="1:8" x14ac:dyDescent="0.25">
      <c r="A1184" s="1">
        <v>40305</v>
      </c>
      <c r="B1184" t="s">
        <v>19</v>
      </c>
      <c r="C1184">
        <v>183</v>
      </c>
      <c r="D1184">
        <f t="shared" si="72"/>
        <v>2.1</v>
      </c>
      <c r="E1184" s="8">
        <f t="shared" si="73"/>
        <v>384.3</v>
      </c>
      <c r="F1184">
        <f>SUMIF(B$2:$B1184,B1184,C$2:$C1184)</f>
        <v>2444</v>
      </c>
      <c r="G1184">
        <f t="shared" si="74"/>
        <v>0.1</v>
      </c>
      <c r="H1184">
        <f t="shared" si="75"/>
        <v>18.3</v>
      </c>
    </row>
    <row r="1185" spans="1:8" x14ac:dyDescent="0.25">
      <c r="A1185" s="1">
        <v>40315</v>
      </c>
      <c r="B1185" t="s">
        <v>7</v>
      </c>
      <c r="C1185">
        <v>214</v>
      </c>
      <c r="D1185">
        <f t="shared" si="72"/>
        <v>2.1</v>
      </c>
      <c r="E1185" s="8">
        <f t="shared" si="73"/>
        <v>449.40000000000003</v>
      </c>
      <c r="F1185">
        <f>SUMIF(B$2:$B1185,B1185,C$2:$C1185)</f>
        <v>16690</v>
      </c>
      <c r="G1185">
        <f t="shared" si="74"/>
        <v>0.2</v>
      </c>
      <c r="H1185">
        <f t="shared" si="75"/>
        <v>42.800000000000004</v>
      </c>
    </row>
    <row r="1186" spans="1:8" x14ac:dyDescent="0.25">
      <c r="A1186" s="1">
        <v>40318</v>
      </c>
      <c r="B1186" t="s">
        <v>175</v>
      </c>
      <c r="C1186">
        <v>14</v>
      </c>
      <c r="D1186">
        <f t="shared" si="72"/>
        <v>2.1</v>
      </c>
      <c r="E1186" s="8">
        <f t="shared" si="73"/>
        <v>29.400000000000002</v>
      </c>
      <c r="F1186">
        <f>SUMIF(B$2:$B1186,B1186,C$2:$C1186)</f>
        <v>28</v>
      </c>
      <c r="G1186">
        <f t="shared" si="74"/>
        <v>0</v>
      </c>
      <c r="H1186">
        <f t="shared" si="75"/>
        <v>0</v>
      </c>
    </row>
    <row r="1187" spans="1:8" x14ac:dyDescent="0.25">
      <c r="A1187" s="1">
        <v>40319</v>
      </c>
      <c r="B1187" t="s">
        <v>195</v>
      </c>
      <c r="C1187">
        <v>2</v>
      </c>
      <c r="D1187">
        <f t="shared" si="72"/>
        <v>2.1</v>
      </c>
      <c r="E1187" s="8">
        <f t="shared" si="73"/>
        <v>4.2</v>
      </c>
      <c r="F1187">
        <f>SUMIF(B$2:$B1187,B1187,C$2:$C1187)</f>
        <v>11</v>
      </c>
      <c r="G1187">
        <f t="shared" si="74"/>
        <v>0</v>
      </c>
      <c r="H1187">
        <f t="shared" si="75"/>
        <v>0</v>
      </c>
    </row>
    <row r="1188" spans="1:8" x14ac:dyDescent="0.25">
      <c r="A1188" s="1">
        <v>40320</v>
      </c>
      <c r="B1188" t="s">
        <v>22</v>
      </c>
      <c r="C1188">
        <v>383</v>
      </c>
      <c r="D1188">
        <f t="shared" si="72"/>
        <v>2.1</v>
      </c>
      <c r="E1188" s="8">
        <f t="shared" si="73"/>
        <v>804.30000000000007</v>
      </c>
      <c r="F1188">
        <f>SUMIF(B$2:$B1188,B1188,C$2:$C1188)</f>
        <v>13817</v>
      </c>
      <c r="G1188">
        <f t="shared" si="74"/>
        <v>0.2</v>
      </c>
      <c r="H1188">
        <f t="shared" si="75"/>
        <v>76.600000000000009</v>
      </c>
    </row>
    <row r="1189" spans="1:8" x14ac:dyDescent="0.25">
      <c r="A1189" s="1">
        <v>40321</v>
      </c>
      <c r="B1189" t="s">
        <v>0</v>
      </c>
      <c r="C1189">
        <v>14</v>
      </c>
      <c r="D1189">
        <f t="shared" si="72"/>
        <v>2.1</v>
      </c>
      <c r="E1189" s="8">
        <f t="shared" si="73"/>
        <v>29.400000000000002</v>
      </c>
      <c r="F1189">
        <f>SUMIF(B$2:$B1189,B1189,C$2:$C1189)</f>
        <v>53</v>
      </c>
      <c r="G1189">
        <f t="shared" si="74"/>
        <v>0</v>
      </c>
      <c r="H1189">
        <f t="shared" si="75"/>
        <v>0</v>
      </c>
    </row>
    <row r="1190" spans="1:8" x14ac:dyDescent="0.25">
      <c r="A1190" s="1">
        <v>40321</v>
      </c>
      <c r="B1190" t="s">
        <v>52</v>
      </c>
      <c r="C1190">
        <v>127</v>
      </c>
      <c r="D1190">
        <f t="shared" si="72"/>
        <v>2.1</v>
      </c>
      <c r="E1190" s="8">
        <f t="shared" si="73"/>
        <v>266.7</v>
      </c>
      <c r="F1190">
        <f>SUMIF(B$2:$B1190,B1190,C$2:$C1190)</f>
        <v>2510</v>
      </c>
      <c r="G1190">
        <f t="shared" si="74"/>
        <v>0.1</v>
      </c>
      <c r="H1190">
        <f t="shared" si="75"/>
        <v>12.700000000000001</v>
      </c>
    </row>
    <row r="1191" spans="1:8" x14ac:dyDescent="0.25">
      <c r="A1191" s="1">
        <v>40322</v>
      </c>
      <c r="B1191" t="s">
        <v>30</v>
      </c>
      <c r="C1191">
        <v>179</v>
      </c>
      <c r="D1191">
        <f t="shared" si="72"/>
        <v>2.1</v>
      </c>
      <c r="E1191" s="8">
        <f t="shared" si="73"/>
        <v>375.90000000000003</v>
      </c>
      <c r="F1191">
        <f>SUMIF(B$2:$B1191,B1191,C$2:$C1191)</f>
        <v>3295</v>
      </c>
      <c r="G1191">
        <f t="shared" si="74"/>
        <v>0.1</v>
      </c>
      <c r="H1191">
        <f t="shared" si="75"/>
        <v>17.900000000000002</v>
      </c>
    </row>
    <row r="1192" spans="1:8" x14ac:dyDescent="0.25">
      <c r="A1192" s="1">
        <v>40323</v>
      </c>
      <c r="B1192" t="s">
        <v>23</v>
      </c>
      <c r="C1192">
        <v>74</v>
      </c>
      <c r="D1192">
        <f t="shared" si="72"/>
        <v>2.1</v>
      </c>
      <c r="E1192" s="8">
        <f t="shared" si="73"/>
        <v>155.4</v>
      </c>
      <c r="F1192">
        <f>SUMIF(B$2:$B1192,B1192,C$2:$C1192)</f>
        <v>2810</v>
      </c>
      <c r="G1192">
        <f t="shared" si="74"/>
        <v>0.1</v>
      </c>
      <c r="H1192">
        <f t="shared" si="75"/>
        <v>7.4</v>
      </c>
    </row>
    <row r="1193" spans="1:8" x14ac:dyDescent="0.25">
      <c r="A1193" s="1">
        <v>40323</v>
      </c>
      <c r="B1193" t="s">
        <v>50</v>
      </c>
      <c r="C1193">
        <v>311</v>
      </c>
      <c r="D1193">
        <f t="shared" si="72"/>
        <v>2.1</v>
      </c>
      <c r="E1193" s="8">
        <f t="shared" si="73"/>
        <v>653.1</v>
      </c>
      <c r="F1193">
        <f>SUMIF(B$2:$B1193,B1193,C$2:$C1193)</f>
        <v>15328</v>
      </c>
      <c r="G1193">
        <f t="shared" si="74"/>
        <v>0.2</v>
      </c>
      <c r="H1193">
        <f t="shared" si="75"/>
        <v>62.2</v>
      </c>
    </row>
    <row r="1194" spans="1:8" x14ac:dyDescent="0.25">
      <c r="A1194" s="1">
        <v>40327</v>
      </c>
      <c r="B1194" t="s">
        <v>66</v>
      </c>
      <c r="C1194">
        <v>190</v>
      </c>
      <c r="D1194">
        <f t="shared" si="72"/>
        <v>2.1</v>
      </c>
      <c r="E1194" s="8">
        <f t="shared" si="73"/>
        <v>399</v>
      </c>
      <c r="F1194">
        <f>SUMIF(B$2:$B1194,B1194,C$2:$C1194)</f>
        <v>2263</v>
      </c>
      <c r="G1194">
        <f t="shared" si="74"/>
        <v>0.1</v>
      </c>
      <c r="H1194">
        <f t="shared" si="75"/>
        <v>19</v>
      </c>
    </row>
    <row r="1195" spans="1:8" x14ac:dyDescent="0.25">
      <c r="A1195" s="1">
        <v>40329</v>
      </c>
      <c r="B1195" t="s">
        <v>31</v>
      </c>
      <c r="C1195">
        <v>67</v>
      </c>
      <c r="D1195">
        <f t="shared" si="72"/>
        <v>2.1</v>
      </c>
      <c r="E1195" s="8">
        <f t="shared" si="73"/>
        <v>140.70000000000002</v>
      </c>
      <c r="F1195">
        <f>SUMIF(B$2:$B1195,B1195,C$2:$C1195)</f>
        <v>1360</v>
      </c>
      <c r="G1195">
        <f t="shared" si="74"/>
        <v>0.1</v>
      </c>
      <c r="H1195">
        <f t="shared" si="75"/>
        <v>6.7</v>
      </c>
    </row>
    <row r="1196" spans="1:8" x14ac:dyDescent="0.25">
      <c r="A1196" s="1">
        <v>40331</v>
      </c>
      <c r="B1196" t="s">
        <v>7</v>
      </c>
      <c r="C1196">
        <v>331</v>
      </c>
      <c r="D1196">
        <f t="shared" si="72"/>
        <v>2.1</v>
      </c>
      <c r="E1196" s="8">
        <f t="shared" si="73"/>
        <v>695.1</v>
      </c>
      <c r="F1196">
        <f>SUMIF(B$2:$B1196,B1196,C$2:$C1196)</f>
        <v>17021</v>
      </c>
      <c r="G1196">
        <f t="shared" si="74"/>
        <v>0.2</v>
      </c>
      <c r="H1196">
        <f t="shared" si="75"/>
        <v>66.2</v>
      </c>
    </row>
    <row r="1197" spans="1:8" x14ac:dyDescent="0.25">
      <c r="A1197" s="1">
        <v>40331</v>
      </c>
      <c r="B1197" t="s">
        <v>39</v>
      </c>
      <c r="C1197">
        <v>114</v>
      </c>
      <c r="D1197">
        <f t="shared" si="72"/>
        <v>2.1</v>
      </c>
      <c r="E1197" s="8">
        <f t="shared" si="73"/>
        <v>239.4</v>
      </c>
      <c r="F1197">
        <f>SUMIF(B$2:$B1197,B1197,C$2:$C1197)</f>
        <v>1284</v>
      </c>
      <c r="G1197">
        <f t="shared" si="74"/>
        <v>0.1</v>
      </c>
      <c r="H1197">
        <f t="shared" si="75"/>
        <v>11.4</v>
      </c>
    </row>
    <row r="1198" spans="1:8" x14ac:dyDescent="0.25">
      <c r="A1198" s="1">
        <v>40332</v>
      </c>
      <c r="B1198" t="s">
        <v>52</v>
      </c>
      <c r="C1198">
        <v>79</v>
      </c>
      <c r="D1198">
        <f t="shared" si="72"/>
        <v>2.1</v>
      </c>
      <c r="E1198" s="8">
        <f t="shared" si="73"/>
        <v>165.9</v>
      </c>
      <c r="F1198">
        <f>SUMIF(B$2:$B1198,B1198,C$2:$C1198)</f>
        <v>2589</v>
      </c>
      <c r="G1198">
        <f t="shared" si="74"/>
        <v>0.1</v>
      </c>
      <c r="H1198">
        <f t="shared" si="75"/>
        <v>7.9</v>
      </c>
    </row>
    <row r="1199" spans="1:8" x14ac:dyDescent="0.25">
      <c r="A1199" s="1">
        <v>40333</v>
      </c>
      <c r="B1199" t="s">
        <v>71</v>
      </c>
      <c r="C1199">
        <v>22</v>
      </c>
      <c r="D1199">
        <f t="shared" si="72"/>
        <v>2.1</v>
      </c>
      <c r="E1199" s="8">
        <f t="shared" si="73"/>
        <v>46.2</v>
      </c>
      <c r="F1199">
        <f>SUMIF(B$2:$B1199,B1199,C$2:$C1199)</f>
        <v>1776</v>
      </c>
      <c r="G1199">
        <f t="shared" si="74"/>
        <v>0.1</v>
      </c>
      <c r="H1199">
        <f t="shared" si="75"/>
        <v>2.2000000000000002</v>
      </c>
    </row>
    <row r="1200" spans="1:8" x14ac:dyDescent="0.25">
      <c r="A1200" s="1">
        <v>40333</v>
      </c>
      <c r="B1200" t="s">
        <v>92</v>
      </c>
      <c r="C1200">
        <v>5</v>
      </c>
      <c r="D1200">
        <f t="shared" si="72"/>
        <v>2.1</v>
      </c>
      <c r="E1200" s="8">
        <f t="shared" si="73"/>
        <v>10.5</v>
      </c>
      <c r="F1200">
        <f>SUMIF(B$2:$B1200,B1200,C$2:$C1200)</f>
        <v>21</v>
      </c>
      <c r="G1200">
        <f t="shared" si="74"/>
        <v>0</v>
      </c>
      <c r="H1200">
        <f t="shared" si="75"/>
        <v>0</v>
      </c>
    </row>
    <row r="1201" spans="1:8" x14ac:dyDescent="0.25">
      <c r="A1201" s="1">
        <v>40336</v>
      </c>
      <c r="B1201" t="s">
        <v>72</v>
      </c>
      <c r="C1201">
        <v>17</v>
      </c>
      <c r="D1201">
        <f t="shared" si="72"/>
        <v>2.1</v>
      </c>
      <c r="E1201" s="8">
        <f t="shared" si="73"/>
        <v>35.700000000000003</v>
      </c>
      <c r="F1201">
        <f>SUMIF(B$2:$B1201,B1201,C$2:$C1201)</f>
        <v>51</v>
      </c>
      <c r="G1201">
        <f t="shared" si="74"/>
        <v>0</v>
      </c>
      <c r="H1201">
        <f t="shared" si="75"/>
        <v>0</v>
      </c>
    </row>
    <row r="1202" spans="1:8" x14ac:dyDescent="0.25">
      <c r="A1202" s="1">
        <v>40337</v>
      </c>
      <c r="B1202" t="s">
        <v>45</v>
      </c>
      <c r="C1202">
        <v>344</v>
      </c>
      <c r="D1202">
        <f t="shared" si="72"/>
        <v>2.1</v>
      </c>
      <c r="E1202" s="8">
        <f t="shared" si="73"/>
        <v>722.4</v>
      </c>
      <c r="F1202">
        <f>SUMIF(B$2:$B1202,B1202,C$2:$C1202)</f>
        <v>15187</v>
      </c>
      <c r="G1202">
        <f t="shared" si="74"/>
        <v>0.2</v>
      </c>
      <c r="H1202">
        <f t="shared" si="75"/>
        <v>68.8</v>
      </c>
    </row>
    <row r="1203" spans="1:8" x14ac:dyDescent="0.25">
      <c r="A1203" s="1">
        <v>40337</v>
      </c>
      <c r="B1203" t="s">
        <v>14</v>
      </c>
      <c r="C1203">
        <v>329</v>
      </c>
      <c r="D1203">
        <f t="shared" si="72"/>
        <v>2.1</v>
      </c>
      <c r="E1203" s="8">
        <f t="shared" si="73"/>
        <v>690.9</v>
      </c>
      <c r="F1203">
        <f>SUMIF(B$2:$B1203,B1203,C$2:$C1203)</f>
        <v>13790</v>
      </c>
      <c r="G1203">
        <f t="shared" si="74"/>
        <v>0.2</v>
      </c>
      <c r="H1203">
        <f t="shared" si="75"/>
        <v>65.8</v>
      </c>
    </row>
    <row r="1204" spans="1:8" x14ac:dyDescent="0.25">
      <c r="A1204" s="1">
        <v>40337</v>
      </c>
      <c r="B1204" t="s">
        <v>112</v>
      </c>
      <c r="C1204">
        <v>10</v>
      </c>
      <c r="D1204">
        <f t="shared" si="72"/>
        <v>2.1</v>
      </c>
      <c r="E1204" s="8">
        <f t="shared" si="73"/>
        <v>21</v>
      </c>
      <c r="F1204">
        <f>SUMIF(B$2:$B1204,B1204,C$2:$C1204)</f>
        <v>69</v>
      </c>
      <c r="G1204">
        <f t="shared" si="74"/>
        <v>0</v>
      </c>
      <c r="H1204">
        <f t="shared" si="75"/>
        <v>0</v>
      </c>
    </row>
    <row r="1205" spans="1:8" x14ac:dyDescent="0.25">
      <c r="A1205" s="1">
        <v>40341</v>
      </c>
      <c r="B1205" t="s">
        <v>30</v>
      </c>
      <c r="C1205">
        <v>105</v>
      </c>
      <c r="D1205">
        <f t="shared" si="72"/>
        <v>2.1</v>
      </c>
      <c r="E1205" s="8">
        <f t="shared" si="73"/>
        <v>220.5</v>
      </c>
      <c r="F1205">
        <f>SUMIF(B$2:$B1205,B1205,C$2:$C1205)</f>
        <v>3400</v>
      </c>
      <c r="G1205">
        <f t="shared" si="74"/>
        <v>0.1</v>
      </c>
      <c r="H1205">
        <f t="shared" si="75"/>
        <v>10.5</v>
      </c>
    </row>
    <row r="1206" spans="1:8" x14ac:dyDescent="0.25">
      <c r="A1206" s="1">
        <v>40342</v>
      </c>
      <c r="B1206" t="s">
        <v>69</v>
      </c>
      <c r="C1206">
        <v>26</v>
      </c>
      <c r="D1206">
        <f t="shared" si="72"/>
        <v>2.1</v>
      </c>
      <c r="E1206" s="8">
        <f t="shared" si="73"/>
        <v>54.6</v>
      </c>
      <c r="F1206">
        <f>SUMIF(B$2:$B1206,B1206,C$2:$C1206)</f>
        <v>2095</v>
      </c>
      <c r="G1206">
        <f t="shared" si="74"/>
        <v>0.1</v>
      </c>
      <c r="H1206">
        <f t="shared" si="75"/>
        <v>2.6</v>
      </c>
    </row>
    <row r="1207" spans="1:8" x14ac:dyDescent="0.25">
      <c r="A1207" s="1">
        <v>40343</v>
      </c>
      <c r="B1207" t="s">
        <v>39</v>
      </c>
      <c r="C1207">
        <v>121</v>
      </c>
      <c r="D1207">
        <f t="shared" si="72"/>
        <v>2.1</v>
      </c>
      <c r="E1207" s="8">
        <f t="shared" si="73"/>
        <v>254.10000000000002</v>
      </c>
      <c r="F1207">
        <f>SUMIF(B$2:$B1207,B1207,C$2:$C1207)</f>
        <v>1405</v>
      </c>
      <c r="G1207">
        <f t="shared" si="74"/>
        <v>0.1</v>
      </c>
      <c r="H1207">
        <f t="shared" si="75"/>
        <v>12.100000000000001</v>
      </c>
    </row>
    <row r="1208" spans="1:8" x14ac:dyDescent="0.25">
      <c r="A1208" s="1">
        <v>40345</v>
      </c>
      <c r="B1208" t="s">
        <v>8</v>
      </c>
      <c r="C1208">
        <v>174</v>
      </c>
      <c r="D1208">
        <f t="shared" si="72"/>
        <v>2.1</v>
      </c>
      <c r="E1208" s="8">
        <f t="shared" si="73"/>
        <v>365.40000000000003</v>
      </c>
      <c r="F1208">
        <f>SUMIF(B$2:$B1208,B1208,C$2:$C1208)</f>
        <v>2092</v>
      </c>
      <c r="G1208">
        <f t="shared" si="74"/>
        <v>0.1</v>
      </c>
      <c r="H1208">
        <f t="shared" si="75"/>
        <v>17.400000000000002</v>
      </c>
    </row>
    <row r="1209" spans="1:8" x14ac:dyDescent="0.25">
      <c r="A1209" s="1">
        <v>40346</v>
      </c>
      <c r="B1209" t="s">
        <v>14</v>
      </c>
      <c r="C1209">
        <v>233</v>
      </c>
      <c r="D1209">
        <f t="shared" si="72"/>
        <v>2.1</v>
      </c>
      <c r="E1209" s="8">
        <f t="shared" si="73"/>
        <v>489.3</v>
      </c>
      <c r="F1209">
        <f>SUMIF(B$2:$B1209,B1209,C$2:$C1209)</f>
        <v>14023</v>
      </c>
      <c r="G1209">
        <f t="shared" si="74"/>
        <v>0.2</v>
      </c>
      <c r="H1209">
        <f t="shared" si="75"/>
        <v>46.6</v>
      </c>
    </row>
    <row r="1210" spans="1:8" x14ac:dyDescent="0.25">
      <c r="A1210" s="1">
        <v>40347</v>
      </c>
      <c r="B1210" t="s">
        <v>10</v>
      </c>
      <c r="C1210">
        <v>117</v>
      </c>
      <c r="D1210">
        <f t="shared" si="72"/>
        <v>2.1</v>
      </c>
      <c r="E1210" s="8">
        <f t="shared" si="73"/>
        <v>245.70000000000002</v>
      </c>
      <c r="F1210">
        <f>SUMIF(B$2:$B1210,B1210,C$2:$C1210)</f>
        <v>2249</v>
      </c>
      <c r="G1210">
        <f t="shared" si="74"/>
        <v>0.1</v>
      </c>
      <c r="H1210">
        <f t="shared" si="75"/>
        <v>11.700000000000001</v>
      </c>
    </row>
    <row r="1211" spans="1:8" x14ac:dyDescent="0.25">
      <c r="A1211" s="1">
        <v>40348</v>
      </c>
      <c r="B1211" t="s">
        <v>72</v>
      </c>
      <c r="C1211">
        <v>11</v>
      </c>
      <c r="D1211">
        <f t="shared" si="72"/>
        <v>2.1</v>
      </c>
      <c r="E1211" s="8">
        <f t="shared" si="73"/>
        <v>23.1</v>
      </c>
      <c r="F1211">
        <f>SUMIF(B$2:$B1211,B1211,C$2:$C1211)</f>
        <v>62</v>
      </c>
      <c r="G1211">
        <f t="shared" si="74"/>
        <v>0</v>
      </c>
      <c r="H1211">
        <f t="shared" si="75"/>
        <v>0</v>
      </c>
    </row>
    <row r="1212" spans="1:8" x14ac:dyDescent="0.25">
      <c r="A1212" s="1">
        <v>40348</v>
      </c>
      <c r="B1212" t="s">
        <v>212</v>
      </c>
      <c r="C1212">
        <v>18</v>
      </c>
      <c r="D1212">
        <f t="shared" si="72"/>
        <v>2.1</v>
      </c>
      <c r="E1212" s="8">
        <f t="shared" si="73"/>
        <v>37.800000000000004</v>
      </c>
      <c r="F1212">
        <f>SUMIF(B$2:$B1212,B1212,C$2:$C1212)</f>
        <v>18</v>
      </c>
      <c r="G1212">
        <f t="shared" si="74"/>
        <v>0</v>
      </c>
      <c r="H1212">
        <f t="shared" si="75"/>
        <v>0</v>
      </c>
    </row>
    <row r="1213" spans="1:8" x14ac:dyDescent="0.25">
      <c r="A1213" s="1">
        <v>40348</v>
      </c>
      <c r="B1213" t="s">
        <v>45</v>
      </c>
      <c r="C1213">
        <v>332</v>
      </c>
      <c r="D1213">
        <f t="shared" si="72"/>
        <v>2.1</v>
      </c>
      <c r="E1213" s="8">
        <f t="shared" si="73"/>
        <v>697.2</v>
      </c>
      <c r="F1213">
        <f>SUMIF(B$2:$B1213,B1213,C$2:$C1213)</f>
        <v>15519</v>
      </c>
      <c r="G1213">
        <f t="shared" si="74"/>
        <v>0.2</v>
      </c>
      <c r="H1213">
        <f t="shared" si="75"/>
        <v>66.400000000000006</v>
      </c>
    </row>
    <row r="1214" spans="1:8" x14ac:dyDescent="0.25">
      <c r="A1214" s="1">
        <v>40349</v>
      </c>
      <c r="B1214" t="s">
        <v>156</v>
      </c>
      <c r="C1214">
        <v>6</v>
      </c>
      <c r="D1214">
        <f t="shared" si="72"/>
        <v>2.1</v>
      </c>
      <c r="E1214" s="8">
        <f t="shared" si="73"/>
        <v>12.600000000000001</v>
      </c>
      <c r="F1214">
        <f>SUMIF(B$2:$B1214,B1214,C$2:$C1214)</f>
        <v>11</v>
      </c>
      <c r="G1214">
        <f t="shared" si="74"/>
        <v>0</v>
      </c>
      <c r="H1214">
        <f t="shared" si="75"/>
        <v>0</v>
      </c>
    </row>
    <row r="1215" spans="1:8" x14ac:dyDescent="0.25">
      <c r="A1215" s="1">
        <v>40350</v>
      </c>
      <c r="B1215" t="s">
        <v>102</v>
      </c>
      <c r="C1215">
        <v>260</v>
      </c>
      <c r="D1215">
        <f t="shared" si="72"/>
        <v>2.1</v>
      </c>
      <c r="E1215" s="8">
        <f t="shared" si="73"/>
        <v>546</v>
      </c>
      <c r="F1215">
        <f>SUMIF(B$2:$B1215,B1215,C$2:$C1215)</f>
        <v>3546</v>
      </c>
      <c r="G1215">
        <f t="shared" si="74"/>
        <v>0.1</v>
      </c>
      <c r="H1215">
        <f t="shared" si="75"/>
        <v>26</v>
      </c>
    </row>
    <row r="1216" spans="1:8" x14ac:dyDescent="0.25">
      <c r="A1216" s="1">
        <v>40350</v>
      </c>
      <c r="B1216" t="s">
        <v>80</v>
      </c>
      <c r="C1216">
        <v>22</v>
      </c>
      <c r="D1216">
        <f t="shared" si="72"/>
        <v>2.1</v>
      </c>
      <c r="E1216" s="8">
        <f t="shared" si="73"/>
        <v>46.2</v>
      </c>
      <c r="F1216">
        <f>SUMIF(B$2:$B1216,B1216,C$2:$C1216)</f>
        <v>637</v>
      </c>
      <c r="G1216">
        <f t="shared" si="74"/>
        <v>0.05</v>
      </c>
      <c r="H1216">
        <f t="shared" si="75"/>
        <v>1.1000000000000001</v>
      </c>
    </row>
    <row r="1217" spans="1:8" x14ac:dyDescent="0.25">
      <c r="A1217" s="1">
        <v>40352</v>
      </c>
      <c r="B1217" t="s">
        <v>129</v>
      </c>
      <c r="C1217">
        <v>9</v>
      </c>
      <c r="D1217">
        <f t="shared" si="72"/>
        <v>2.1</v>
      </c>
      <c r="E1217" s="8">
        <f t="shared" si="73"/>
        <v>18.900000000000002</v>
      </c>
      <c r="F1217">
        <f>SUMIF(B$2:$B1217,B1217,C$2:$C1217)</f>
        <v>16</v>
      </c>
      <c r="G1217">
        <f t="shared" si="74"/>
        <v>0</v>
      </c>
      <c r="H1217">
        <f t="shared" si="75"/>
        <v>0</v>
      </c>
    </row>
    <row r="1218" spans="1:8" x14ac:dyDescent="0.25">
      <c r="A1218" s="1">
        <v>40353</v>
      </c>
      <c r="B1218" t="s">
        <v>66</v>
      </c>
      <c r="C1218">
        <v>79</v>
      </c>
      <c r="D1218">
        <f t="shared" ref="D1218:D1281" si="76">VLOOKUP(YEAR(A1218),cennik,2)</f>
        <v>2.1</v>
      </c>
      <c r="E1218" s="8">
        <f t="shared" ref="E1218:E1281" si="77">C1218*D1218</f>
        <v>165.9</v>
      </c>
      <c r="F1218">
        <f>SUMIF(B$2:$B1218,B1218,C$2:$C1218)</f>
        <v>2342</v>
      </c>
      <c r="G1218">
        <f t="shared" si="74"/>
        <v>0.1</v>
      </c>
      <c r="H1218">
        <f t="shared" si="75"/>
        <v>7.9</v>
      </c>
    </row>
    <row r="1219" spans="1:8" x14ac:dyDescent="0.25">
      <c r="A1219" s="1">
        <v>40355</v>
      </c>
      <c r="B1219" t="s">
        <v>45</v>
      </c>
      <c r="C1219">
        <v>480</v>
      </c>
      <c r="D1219">
        <f t="shared" si="76"/>
        <v>2.1</v>
      </c>
      <c r="E1219" s="8">
        <f t="shared" si="77"/>
        <v>1008</v>
      </c>
      <c r="F1219">
        <f>SUMIF(B$2:$B1219,B1219,C$2:$C1219)</f>
        <v>15999</v>
      </c>
      <c r="G1219">
        <f t="shared" ref="G1219:G1282" si="78">VLOOKUP(F1219,$N$2:$O$5,2)</f>
        <v>0.2</v>
      </c>
      <c r="H1219">
        <f t="shared" ref="H1219:H1282" si="79">G1219*C1219</f>
        <v>96</v>
      </c>
    </row>
    <row r="1220" spans="1:8" x14ac:dyDescent="0.25">
      <c r="A1220" s="1">
        <v>40360</v>
      </c>
      <c r="B1220" t="s">
        <v>9</v>
      </c>
      <c r="C1220">
        <v>154</v>
      </c>
      <c r="D1220">
        <f t="shared" si="76"/>
        <v>2.1</v>
      </c>
      <c r="E1220" s="8">
        <f t="shared" si="77"/>
        <v>323.40000000000003</v>
      </c>
      <c r="F1220">
        <f>SUMIF(B$2:$B1220,B1220,C$2:$C1220)</f>
        <v>14237</v>
      </c>
      <c r="G1220">
        <f t="shared" si="78"/>
        <v>0.2</v>
      </c>
      <c r="H1220">
        <f t="shared" si="79"/>
        <v>30.8</v>
      </c>
    </row>
    <row r="1221" spans="1:8" x14ac:dyDescent="0.25">
      <c r="A1221" s="1">
        <v>40360</v>
      </c>
      <c r="B1221" t="s">
        <v>35</v>
      </c>
      <c r="C1221">
        <v>170</v>
      </c>
      <c r="D1221">
        <f t="shared" si="76"/>
        <v>2.1</v>
      </c>
      <c r="E1221" s="8">
        <f t="shared" si="77"/>
        <v>357</v>
      </c>
      <c r="F1221">
        <f>SUMIF(B$2:$B1221,B1221,C$2:$C1221)</f>
        <v>1963</v>
      </c>
      <c r="G1221">
        <f t="shared" si="78"/>
        <v>0.1</v>
      </c>
      <c r="H1221">
        <f t="shared" si="79"/>
        <v>17</v>
      </c>
    </row>
    <row r="1222" spans="1:8" x14ac:dyDescent="0.25">
      <c r="A1222" s="1">
        <v>40361</v>
      </c>
      <c r="B1222" t="s">
        <v>213</v>
      </c>
      <c r="C1222">
        <v>13</v>
      </c>
      <c r="D1222">
        <f t="shared" si="76"/>
        <v>2.1</v>
      </c>
      <c r="E1222" s="8">
        <f t="shared" si="77"/>
        <v>27.3</v>
      </c>
      <c r="F1222">
        <f>SUMIF(B$2:$B1222,B1222,C$2:$C1222)</f>
        <v>13</v>
      </c>
      <c r="G1222">
        <f t="shared" si="78"/>
        <v>0</v>
      </c>
      <c r="H1222">
        <f t="shared" si="79"/>
        <v>0</v>
      </c>
    </row>
    <row r="1223" spans="1:8" x14ac:dyDescent="0.25">
      <c r="A1223" s="1">
        <v>40364</v>
      </c>
      <c r="B1223" t="s">
        <v>18</v>
      </c>
      <c r="C1223">
        <v>29</v>
      </c>
      <c r="D1223">
        <f t="shared" si="76"/>
        <v>2.1</v>
      </c>
      <c r="E1223" s="8">
        <f t="shared" si="77"/>
        <v>60.900000000000006</v>
      </c>
      <c r="F1223">
        <f>SUMIF(B$2:$B1223,B1223,C$2:$C1223)</f>
        <v>3691</v>
      </c>
      <c r="G1223">
        <f t="shared" si="78"/>
        <v>0.1</v>
      </c>
      <c r="H1223">
        <f t="shared" si="79"/>
        <v>2.9000000000000004</v>
      </c>
    </row>
    <row r="1224" spans="1:8" x14ac:dyDescent="0.25">
      <c r="A1224" s="1">
        <v>40366</v>
      </c>
      <c r="B1224" t="s">
        <v>19</v>
      </c>
      <c r="C1224">
        <v>80</v>
      </c>
      <c r="D1224">
        <f t="shared" si="76"/>
        <v>2.1</v>
      </c>
      <c r="E1224" s="8">
        <f t="shared" si="77"/>
        <v>168</v>
      </c>
      <c r="F1224">
        <f>SUMIF(B$2:$B1224,B1224,C$2:$C1224)</f>
        <v>2524</v>
      </c>
      <c r="G1224">
        <f t="shared" si="78"/>
        <v>0.1</v>
      </c>
      <c r="H1224">
        <f t="shared" si="79"/>
        <v>8</v>
      </c>
    </row>
    <row r="1225" spans="1:8" x14ac:dyDescent="0.25">
      <c r="A1225" s="1">
        <v>40370</v>
      </c>
      <c r="B1225" t="s">
        <v>176</v>
      </c>
      <c r="C1225">
        <v>20</v>
      </c>
      <c r="D1225">
        <f t="shared" si="76"/>
        <v>2.1</v>
      </c>
      <c r="E1225" s="8">
        <f t="shared" si="77"/>
        <v>42</v>
      </c>
      <c r="F1225">
        <f>SUMIF(B$2:$B1225,B1225,C$2:$C1225)</f>
        <v>37</v>
      </c>
      <c r="G1225">
        <f t="shared" si="78"/>
        <v>0</v>
      </c>
      <c r="H1225">
        <f t="shared" si="79"/>
        <v>0</v>
      </c>
    </row>
    <row r="1226" spans="1:8" x14ac:dyDescent="0.25">
      <c r="A1226" s="1">
        <v>40370</v>
      </c>
      <c r="B1226" t="s">
        <v>9</v>
      </c>
      <c r="C1226">
        <v>401</v>
      </c>
      <c r="D1226">
        <f t="shared" si="76"/>
        <v>2.1</v>
      </c>
      <c r="E1226" s="8">
        <f t="shared" si="77"/>
        <v>842.1</v>
      </c>
      <c r="F1226">
        <f>SUMIF(B$2:$B1226,B1226,C$2:$C1226)</f>
        <v>14638</v>
      </c>
      <c r="G1226">
        <f t="shared" si="78"/>
        <v>0.2</v>
      </c>
      <c r="H1226">
        <f t="shared" si="79"/>
        <v>80.2</v>
      </c>
    </row>
    <row r="1227" spans="1:8" x14ac:dyDescent="0.25">
      <c r="A1227" s="1">
        <v>40372</v>
      </c>
      <c r="B1227" t="s">
        <v>39</v>
      </c>
      <c r="C1227">
        <v>134</v>
      </c>
      <c r="D1227">
        <f t="shared" si="76"/>
        <v>2.1</v>
      </c>
      <c r="E1227" s="8">
        <f t="shared" si="77"/>
        <v>281.40000000000003</v>
      </c>
      <c r="F1227">
        <f>SUMIF(B$2:$B1227,B1227,C$2:$C1227)</f>
        <v>1539</v>
      </c>
      <c r="G1227">
        <f t="shared" si="78"/>
        <v>0.1</v>
      </c>
      <c r="H1227">
        <f t="shared" si="79"/>
        <v>13.4</v>
      </c>
    </row>
    <row r="1228" spans="1:8" x14ac:dyDescent="0.25">
      <c r="A1228" s="1">
        <v>40374</v>
      </c>
      <c r="B1228" t="s">
        <v>37</v>
      </c>
      <c r="C1228">
        <v>107</v>
      </c>
      <c r="D1228">
        <f t="shared" si="76"/>
        <v>2.1</v>
      </c>
      <c r="E1228" s="8">
        <f t="shared" si="77"/>
        <v>224.70000000000002</v>
      </c>
      <c r="F1228">
        <f>SUMIF(B$2:$B1228,B1228,C$2:$C1228)</f>
        <v>2931</v>
      </c>
      <c r="G1228">
        <f t="shared" si="78"/>
        <v>0.1</v>
      </c>
      <c r="H1228">
        <f t="shared" si="79"/>
        <v>10.700000000000001</v>
      </c>
    </row>
    <row r="1229" spans="1:8" x14ac:dyDescent="0.25">
      <c r="A1229" s="1">
        <v>40379</v>
      </c>
      <c r="B1229" t="s">
        <v>10</v>
      </c>
      <c r="C1229">
        <v>30</v>
      </c>
      <c r="D1229">
        <f t="shared" si="76"/>
        <v>2.1</v>
      </c>
      <c r="E1229" s="8">
        <f t="shared" si="77"/>
        <v>63</v>
      </c>
      <c r="F1229">
        <f>SUMIF(B$2:$B1229,B1229,C$2:$C1229)</f>
        <v>2279</v>
      </c>
      <c r="G1229">
        <f t="shared" si="78"/>
        <v>0.1</v>
      </c>
      <c r="H1229">
        <f t="shared" si="79"/>
        <v>3</v>
      </c>
    </row>
    <row r="1230" spans="1:8" x14ac:dyDescent="0.25">
      <c r="A1230" s="1">
        <v>40381</v>
      </c>
      <c r="B1230" t="s">
        <v>24</v>
      </c>
      <c r="C1230">
        <v>138</v>
      </c>
      <c r="D1230">
        <f t="shared" si="76"/>
        <v>2.1</v>
      </c>
      <c r="E1230" s="8">
        <f t="shared" si="77"/>
        <v>289.8</v>
      </c>
      <c r="F1230">
        <f>SUMIF(B$2:$B1230,B1230,C$2:$C1230)</f>
        <v>4003</v>
      </c>
      <c r="G1230">
        <f t="shared" si="78"/>
        <v>0.1</v>
      </c>
      <c r="H1230">
        <f t="shared" si="79"/>
        <v>13.8</v>
      </c>
    </row>
    <row r="1231" spans="1:8" x14ac:dyDescent="0.25">
      <c r="A1231" s="1">
        <v>40382</v>
      </c>
      <c r="B1231" t="s">
        <v>22</v>
      </c>
      <c r="C1231">
        <v>404</v>
      </c>
      <c r="D1231">
        <f t="shared" si="76"/>
        <v>2.1</v>
      </c>
      <c r="E1231" s="8">
        <f t="shared" si="77"/>
        <v>848.40000000000009</v>
      </c>
      <c r="F1231">
        <f>SUMIF(B$2:$B1231,B1231,C$2:$C1231)</f>
        <v>14221</v>
      </c>
      <c r="G1231">
        <f t="shared" si="78"/>
        <v>0.2</v>
      </c>
      <c r="H1231">
        <f t="shared" si="79"/>
        <v>80.800000000000011</v>
      </c>
    </row>
    <row r="1232" spans="1:8" x14ac:dyDescent="0.25">
      <c r="A1232" s="1">
        <v>40386</v>
      </c>
      <c r="B1232" t="s">
        <v>37</v>
      </c>
      <c r="C1232">
        <v>117</v>
      </c>
      <c r="D1232">
        <f t="shared" si="76"/>
        <v>2.1</v>
      </c>
      <c r="E1232" s="8">
        <f t="shared" si="77"/>
        <v>245.70000000000002</v>
      </c>
      <c r="F1232">
        <f>SUMIF(B$2:$B1232,B1232,C$2:$C1232)</f>
        <v>3048</v>
      </c>
      <c r="G1232">
        <f t="shared" si="78"/>
        <v>0.1</v>
      </c>
      <c r="H1232">
        <f t="shared" si="79"/>
        <v>11.700000000000001</v>
      </c>
    </row>
    <row r="1233" spans="1:8" x14ac:dyDescent="0.25">
      <c r="A1233" s="1">
        <v>40389</v>
      </c>
      <c r="B1233" t="s">
        <v>9</v>
      </c>
      <c r="C1233">
        <v>124</v>
      </c>
      <c r="D1233">
        <f t="shared" si="76"/>
        <v>2.1</v>
      </c>
      <c r="E1233" s="8">
        <f t="shared" si="77"/>
        <v>260.40000000000003</v>
      </c>
      <c r="F1233">
        <f>SUMIF(B$2:$B1233,B1233,C$2:$C1233)</f>
        <v>14762</v>
      </c>
      <c r="G1233">
        <f t="shared" si="78"/>
        <v>0.2</v>
      </c>
      <c r="H1233">
        <f t="shared" si="79"/>
        <v>24.8</v>
      </c>
    </row>
    <row r="1234" spans="1:8" x14ac:dyDescent="0.25">
      <c r="A1234" s="1">
        <v>40390</v>
      </c>
      <c r="B1234" t="s">
        <v>52</v>
      </c>
      <c r="C1234">
        <v>155</v>
      </c>
      <c r="D1234">
        <f t="shared" si="76"/>
        <v>2.1</v>
      </c>
      <c r="E1234" s="8">
        <f t="shared" si="77"/>
        <v>325.5</v>
      </c>
      <c r="F1234">
        <f>SUMIF(B$2:$B1234,B1234,C$2:$C1234)</f>
        <v>2744</v>
      </c>
      <c r="G1234">
        <f t="shared" si="78"/>
        <v>0.1</v>
      </c>
      <c r="H1234">
        <f t="shared" si="79"/>
        <v>15.5</v>
      </c>
    </row>
    <row r="1235" spans="1:8" x14ac:dyDescent="0.25">
      <c r="A1235" s="1">
        <v>40391</v>
      </c>
      <c r="B1235" t="s">
        <v>28</v>
      </c>
      <c r="C1235">
        <v>161</v>
      </c>
      <c r="D1235">
        <f t="shared" si="76"/>
        <v>2.1</v>
      </c>
      <c r="E1235" s="8">
        <f t="shared" si="77"/>
        <v>338.1</v>
      </c>
      <c r="F1235">
        <f>SUMIF(B$2:$B1235,B1235,C$2:$C1235)</f>
        <v>2654</v>
      </c>
      <c r="G1235">
        <f t="shared" si="78"/>
        <v>0.1</v>
      </c>
      <c r="H1235">
        <f t="shared" si="79"/>
        <v>16.100000000000001</v>
      </c>
    </row>
    <row r="1236" spans="1:8" x14ac:dyDescent="0.25">
      <c r="A1236" s="1">
        <v>40395</v>
      </c>
      <c r="B1236" t="s">
        <v>12</v>
      </c>
      <c r="C1236">
        <v>80</v>
      </c>
      <c r="D1236">
        <f t="shared" si="76"/>
        <v>2.1</v>
      </c>
      <c r="E1236" s="8">
        <f t="shared" si="77"/>
        <v>168</v>
      </c>
      <c r="F1236">
        <f>SUMIF(B$2:$B1236,B1236,C$2:$C1236)</f>
        <v>2682</v>
      </c>
      <c r="G1236">
        <f t="shared" si="78"/>
        <v>0.1</v>
      </c>
      <c r="H1236">
        <f t="shared" si="79"/>
        <v>8</v>
      </c>
    </row>
    <row r="1237" spans="1:8" x14ac:dyDescent="0.25">
      <c r="A1237" s="1">
        <v>40395</v>
      </c>
      <c r="B1237" t="s">
        <v>172</v>
      </c>
      <c r="C1237">
        <v>9</v>
      </c>
      <c r="D1237">
        <f t="shared" si="76"/>
        <v>2.1</v>
      </c>
      <c r="E1237" s="8">
        <f t="shared" si="77"/>
        <v>18.900000000000002</v>
      </c>
      <c r="F1237">
        <f>SUMIF(B$2:$B1237,B1237,C$2:$C1237)</f>
        <v>34</v>
      </c>
      <c r="G1237">
        <f t="shared" si="78"/>
        <v>0</v>
      </c>
      <c r="H1237">
        <f t="shared" si="79"/>
        <v>0</v>
      </c>
    </row>
    <row r="1238" spans="1:8" x14ac:dyDescent="0.25">
      <c r="A1238" s="1">
        <v>40396</v>
      </c>
      <c r="B1238" t="s">
        <v>12</v>
      </c>
      <c r="C1238">
        <v>160</v>
      </c>
      <c r="D1238">
        <f t="shared" si="76"/>
        <v>2.1</v>
      </c>
      <c r="E1238" s="8">
        <f t="shared" si="77"/>
        <v>336</v>
      </c>
      <c r="F1238">
        <f>SUMIF(B$2:$B1238,B1238,C$2:$C1238)</f>
        <v>2842</v>
      </c>
      <c r="G1238">
        <f t="shared" si="78"/>
        <v>0.1</v>
      </c>
      <c r="H1238">
        <f t="shared" si="79"/>
        <v>16</v>
      </c>
    </row>
    <row r="1239" spans="1:8" x14ac:dyDescent="0.25">
      <c r="A1239" s="1">
        <v>40399</v>
      </c>
      <c r="B1239" t="s">
        <v>113</v>
      </c>
      <c r="C1239">
        <v>18</v>
      </c>
      <c r="D1239">
        <f t="shared" si="76"/>
        <v>2.1</v>
      </c>
      <c r="E1239" s="8">
        <f t="shared" si="77"/>
        <v>37.800000000000004</v>
      </c>
      <c r="F1239">
        <f>SUMIF(B$2:$B1239,B1239,C$2:$C1239)</f>
        <v>46</v>
      </c>
      <c r="G1239">
        <f t="shared" si="78"/>
        <v>0</v>
      </c>
      <c r="H1239">
        <f t="shared" si="79"/>
        <v>0</v>
      </c>
    </row>
    <row r="1240" spans="1:8" x14ac:dyDescent="0.25">
      <c r="A1240" s="1">
        <v>40401</v>
      </c>
      <c r="B1240" t="s">
        <v>10</v>
      </c>
      <c r="C1240">
        <v>150</v>
      </c>
      <c r="D1240">
        <f t="shared" si="76"/>
        <v>2.1</v>
      </c>
      <c r="E1240" s="8">
        <f t="shared" si="77"/>
        <v>315</v>
      </c>
      <c r="F1240">
        <f>SUMIF(B$2:$B1240,B1240,C$2:$C1240)</f>
        <v>2429</v>
      </c>
      <c r="G1240">
        <f t="shared" si="78"/>
        <v>0.1</v>
      </c>
      <c r="H1240">
        <f t="shared" si="79"/>
        <v>15</v>
      </c>
    </row>
    <row r="1241" spans="1:8" x14ac:dyDescent="0.25">
      <c r="A1241" s="1">
        <v>40405</v>
      </c>
      <c r="B1241" t="s">
        <v>214</v>
      </c>
      <c r="C1241">
        <v>16</v>
      </c>
      <c r="D1241">
        <f t="shared" si="76"/>
        <v>2.1</v>
      </c>
      <c r="E1241" s="8">
        <f t="shared" si="77"/>
        <v>33.6</v>
      </c>
      <c r="F1241">
        <f>SUMIF(B$2:$B1241,B1241,C$2:$C1241)</f>
        <v>16</v>
      </c>
      <c r="G1241">
        <f t="shared" si="78"/>
        <v>0</v>
      </c>
      <c r="H1241">
        <f t="shared" si="79"/>
        <v>0</v>
      </c>
    </row>
    <row r="1242" spans="1:8" x14ac:dyDescent="0.25">
      <c r="A1242" s="1">
        <v>40412</v>
      </c>
      <c r="B1242" t="s">
        <v>69</v>
      </c>
      <c r="C1242">
        <v>158</v>
      </c>
      <c r="D1242">
        <f t="shared" si="76"/>
        <v>2.1</v>
      </c>
      <c r="E1242" s="8">
        <f t="shared" si="77"/>
        <v>331.8</v>
      </c>
      <c r="F1242">
        <f>SUMIF(B$2:$B1242,B1242,C$2:$C1242)</f>
        <v>2253</v>
      </c>
      <c r="G1242">
        <f t="shared" si="78"/>
        <v>0.1</v>
      </c>
      <c r="H1242">
        <f t="shared" si="79"/>
        <v>15.8</v>
      </c>
    </row>
    <row r="1243" spans="1:8" x14ac:dyDescent="0.25">
      <c r="A1243" s="1">
        <v>40414</v>
      </c>
      <c r="B1243" t="s">
        <v>61</v>
      </c>
      <c r="C1243">
        <v>29</v>
      </c>
      <c r="D1243">
        <f t="shared" si="76"/>
        <v>2.1</v>
      </c>
      <c r="E1243" s="8">
        <f t="shared" si="77"/>
        <v>60.900000000000006</v>
      </c>
      <c r="F1243">
        <f>SUMIF(B$2:$B1243,B1243,C$2:$C1243)</f>
        <v>2034</v>
      </c>
      <c r="G1243">
        <f t="shared" si="78"/>
        <v>0.1</v>
      </c>
      <c r="H1243">
        <f t="shared" si="79"/>
        <v>2.9000000000000004</v>
      </c>
    </row>
    <row r="1244" spans="1:8" x14ac:dyDescent="0.25">
      <c r="A1244" s="1">
        <v>40423</v>
      </c>
      <c r="B1244" t="s">
        <v>106</v>
      </c>
      <c r="C1244">
        <v>6</v>
      </c>
      <c r="D1244">
        <f t="shared" si="76"/>
        <v>2.1</v>
      </c>
      <c r="E1244" s="8">
        <f t="shared" si="77"/>
        <v>12.600000000000001</v>
      </c>
      <c r="F1244">
        <f>SUMIF(B$2:$B1244,B1244,C$2:$C1244)</f>
        <v>26</v>
      </c>
      <c r="G1244">
        <f t="shared" si="78"/>
        <v>0</v>
      </c>
      <c r="H1244">
        <f t="shared" si="79"/>
        <v>0</v>
      </c>
    </row>
    <row r="1245" spans="1:8" x14ac:dyDescent="0.25">
      <c r="A1245" s="1">
        <v>40423</v>
      </c>
      <c r="B1245" t="s">
        <v>9</v>
      </c>
      <c r="C1245">
        <v>489</v>
      </c>
      <c r="D1245">
        <f t="shared" si="76"/>
        <v>2.1</v>
      </c>
      <c r="E1245" s="8">
        <f t="shared" si="77"/>
        <v>1026.9000000000001</v>
      </c>
      <c r="F1245">
        <f>SUMIF(B$2:$B1245,B1245,C$2:$C1245)</f>
        <v>15251</v>
      </c>
      <c r="G1245">
        <f t="shared" si="78"/>
        <v>0.2</v>
      </c>
      <c r="H1245">
        <f t="shared" si="79"/>
        <v>97.800000000000011</v>
      </c>
    </row>
    <row r="1246" spans="1:8" x14ac:dyDescent="0.25">
      <c r="A1246" s="1">
        <v>40425</v>
      </c>
      <c r="B1246" t="s">
        <v>35</v>
      </c>
      <c r="C1246">
        <v>200</v>
      </c>
      <c r="D1246">
        <f t="shared" si="76"/>
        <v>2.1</v>
      </c>
      <c r="E1246" s="8">
        <f t="shared" si="77"/>
        <v>420</v>
      </c>
      <c r="F1246">
        <f>SUMIF(B$2:$B1246,B1246,C$2:$C1246)</f>
        <v>2163</v>
      </c>
      <c r="G1246">
        <f t="shared" si="78"/>
        <v>0.1</v>
      </c>
      <c r="H1246">
        <f t="shared" si="79"/>
        <v>20</v>
      </c>
    </row>
    <row r="1247" spans="1:8" x14ac:dyDescent="0.25">
      <c r="A1247" s="1">
        <v>40427</v>
      </c>
      <c r="B1247" t="s">
        <v>10</v>
      </c>
      <c r="C1247">
        <v>28</v>
      </c>
      <c r="D1247">
        <f t="shared" si="76"/>
        <v>2.1</v>
      </c>
      <c r="E1247" s="8">
        <f t="shared" si="77"/>
        <v>58.800000000000004</v>
      </c>
      <c r="F1247">
        <f>SUMIF(B$2:$B1247,B1247,C$2:$C1247)</f>
        <v>2457</v>
      </c>
      <c r="G1247">
        <f t="shared" si="78"/>
        <v>0.1</v>
      </c>
      <c r="H1247">
        <f t="shared" si="79"/>
        <v>2.8000000000000003</v>
      </c>
    </row>
    <row r="1248" spans="1:8" x14ac:dyDescent="0.25">
      <c r="A1248" s="1">
        <v>40431</v>
      </c>
      <c r="B1248" t="s">
        <v>10</v>
      </c>
      <c r="C1248">
        <v>28</v>
      </c>
      <c r="D1248">
        <f t="shared" si="76"/>
        <v>2.1</v>
      </c>
      <c r="E1248" s="8">
        <f t="shared" si="77"/>
        <v>58.800000000000004</v>
      </c>
      <c r="F1248">
        <f>SUMIF(B$2:$B1248,B1248,C$2:$C1248)</f>
        <v>2485</v>
      </c>
      <c r="G1248">
        <f t="shared" si="78"/>
        <v>0.1</v>
      </c>
      <c r="H1248">
        <f t="shared" si="79"/>
        <v>2.8000000000000003</v>
      </c>
    </row>
    <row r="1249" spans="1:8" x14ac:dyDescent="0.25">
      <c r="A1249" s="1">
        <v>40432</v>
      </c>
      <c r="B1249" t="s">
        <v>9</v>
      </c>
      <c r="C1249">
        <v>297</v>
      </c>
      <c r="D1249">
        <f t="shared" si="76"/>
        <v>2.1</v>
      </c>
      <c r="E1249" s="8">
        <f t="shared" si="77"/>
        <v>623.70000000000005</v>
      </c>
      <c r="F1249">
        <f>SUMIF(B$2:$B1249,B1249,C$2:$C1249)</f>
        <v>15548</v>
      </c>
      <c r="G1249">
        <f t="shared" si="78"/>
        <v>0.2</v>
      </c>
      <c r="H1249">
        <f t="shared" si="79"/>
        <v>59.400000000000006</v>
      </c>
    </row>
    <row r="1250" spans="1:8" x14ac:dyDescent="0.25">
      <c r="A1250" s="1">
        <v>40434</v>
      </c>
      <c r="B1250" t="s">
        <v>17</v>
      </c>
      <c r="C1250">
        <v>227</v>
      </c>
      <c r="D1250">
        <f t="shared" si="76"/>
        <v>2.1</v>
      </c>
      <c r="E1250" s="8">
        <f t="shared" si="77"/>
        <v>476.70000000000005</v>
      </c>
      <c r="F1250">
        <f>SUMIF(B$2:$B1250,B1250,C$2:$C1250)</f>
        <v>11204</v>
      </c>
      <c r="G1250">
        <f t="shared" si="78"/>
        <v>0.2</v>
      </c>
      <c r="H1250">
        <f t="shared" si="79"/>
        <v>45.400000000000006</v>
      </c>
    </row>
    <row r="1251" spans="1:8" x14ac:dyDescent="0.25">
      <c r="A1251" s="1">
        <v>40434</v>
      </c>
      <c r="B1251" t="s">
        <v>140</v>
      </c>
      <c r="C1251">
        <v>14</v>
      </c>
      <c r="D1251">
        <f t="shared" si="76"/>
        <v>2.1</v>
      </c>
      <c r="E1251" s="8">
        <f t="shared" si="77"/>
        <v>29.400000000000002</v>
      </c>
      <c r="F1251">
        <f>SUMIF(B$2:$B1251,B1251,C$2:$C1251)</f>
        <v>40</v>
      </c>
      <c r="G1251">
        <f t="shared" si="78"/>
        <v>0</v>
      </c>
      <c r="H1251">
        <f t="shared" si="79"/>
        <v>0</v>
      </c>
    </row>
    <row r="1252" spans="1:8" x14ac:dyDescent="0.25">
      <c r="A1252" s="1">
        <v>40437</v>
      </c>
      <c r="B1252" t="s">
        <v>98</v>
      </c>
      <c r="C1252">
        <v>20</v>
      </c>
      <c r="D1252">
        <f t="shared" si="76"/>
        <v>2.1</v>
      </c>
      <c r="E1252" s="8">
        <f t="shared" si="77"/>
        <v>42</v>
      </c>
      <c r="F1252">
        <f>SUMIF(B$2:$B1252,B1252,C$2:$C1252)</f>
        <v>51</v>
      </c>
      <c r="G1252">
        <f t="shared" si="78"/>
        <v>0</v>
      </c>
      <c r="H1252">
        <f t="shared" si="79"/>
        <v>0</v>
      </c>
    </row>
    <row r="1253" spans="1:8" x14ac:dyDescent="0.25">
      <c r="A1253" s="1">
        <v>40439</v>
      </c>
      <c r="B1253" t="s">
        <v>63</v>
      </c>
      <c r="C1253">
        <v>194</v>
      </c>
      <c r="D1253">
        <f t="shared" si="76"/>
        <v>2.1</v>
      </c>
      <c r="E1253" s="8">
        <f t="shared" si="77"/>
        <v>407.40000000000003</v>
      </c>
      <c r="F1253">
        <f>SUMIF(B$2:$B1253,B1253,C$2:$C1253)</f>
        <v>600</v>
      </c>
      <c r="G1253">
        <f t="shared" si="78"/>
        <v>0.05</v>
      </c>
      <c r="H1253">
        <f t="shared" si="79"/>
        <v>9.7000000000000011</v>
      </c>
    </row>
    <row r="1254" spans="1:8" x14ac:dyDescent="0.25">
      <c r="A1254" s="1">
        <v>40439</v>
      </c>
      <c r="B1254" t="s">
        <v>35</v>
      </c>
      <c r="C1254">
        <v>58</v>
      </c>
      <c r="D1254">
        <f t="shared" si="76"/>
        <v>2.1</v>
      </c>
      <c r="E1254" s="8">
        <f t="shared" si="77"/>
        <v>121.80000000000001</v>
      </c>
      <c r="F1254">
        <f>SUMIF(B$2:$B1254,B1254,C$2:$C1254)</f>
        <v>2221</v>
      </c>
      <c r="G1254">
        <f t="shared" si="78"/>
        <v>0.1</v>
      </c>
      <c r="H1254">
        <f t="shared" si="79"/>
        <v>5.8000000000000007</v>
      </c>
    </row>
    <row r="1255" spans="1:8" x14ac:dyDescent="0.25">
      <c r="A1255" s="1">
        <v>40440</v>
      </c>
      <c r="B1255" t="s">
        <v>66</v>
      </c>
      <c r="C1255">
        <v>30</v>
      </c>
      <c r="D1255">
        <f t="shared" si="76"/>
        <v>2.1</v>
      </c>
      <c r="E1255" s="8">
        <f t="shared" si="77"/>
        <v>63</v>
      </c>
      <c r="F1255">
        <f>SUMIF(B$2:$B1255,B1255,C$2:$C1255)</f>
        <v>2372</v>
      </c>
      <c r="G1255">
        <f t="shared" si="78"/>
        <v>0.1</v>
      </c>
      <c r="H1255">
        <f t="shared" si="79"/>
        <v>3</v>
      </c>
    </row>
    <row r="1256" spans="1:8" x14ac:dyDescent="0.25">
      <c r="A1256" s="1">
        <v>40440</v>
      </c>
      <c r="B1256" t="s">
        <v>17</v>
      </c>
      <c r="C1256">
        <v>159</v>
      </c>
      <c r="D1256">
        <f t="shared" si="76"/>
        <v>2.1</v>
      </c>
      <c r="E1256" s="8">
        <f t="shared" si="77"/>
        <v>333.90000000000003</v>
      </c>
      <c r="F1256">
        <f>SUMIF(B$2:$B1256,B1256,C$2:$C1256)</f>
        <v>11363</v>
      </c>
      <c r="G1256">
        <f t="shared" si="78"/>
        <v>0.2</v>
      </c>
      <c r="H1256">
        <f t="shared" si="79"/>
        <v>31.8</v>
      </c>
    </row>
    <row r="1257" spans="1:8" x14ac:dyDescent="0.25">
      <c r="A1257" s="1">
        <v>40443</v>
      </c>
      <c r="B1257" t="s">
        <v>22</v>
      </c>
      <c r="C1257">
        <v>279</v>
      </c>
      <c r="D1257">
        <f t="shared" si="76"/>
        <v>2.1</v>
      </c>
      <c r="E1257" s="8">
        <f t="shared" si="77"/>
        <v>585.9</v>
      </c>
      <c r="F1257">
        <f>SUMIF(B$2:$B1257,B1257,C$2:$C1257)</f>
        <v>14500</v>
      </c>
      <c r="G1257">
        <f t="shared" si="78"/>
        <v>0.2</v>
      </c>
      <c r="H1257">
        <f t="shared" si="79"/>
        <v>55.800000000000004</v>
      </c>
    </row>
    <row r="1258" spans="1:8" x14ac:dyDescent="0.25">
      <c r="A1258" s="1">
        <v>40444</v>
      </c>
      <c r="B1258" t="s">
        <v>26</v>
      </c>
      <c r="C1258">
        <v>38</v>
      </c>
      <c r="D1258">
        <f t="shared" si="76"/>
        <v>2.1</v>
      </c>
      <c r="E1258" s="8">
        <f t="shared" si="77"/>
        <v>79.8</v>
      </c>
      <c r="F1258">
        <f>SUMIF(B$2:$B1258,B1258,C$2:$C1258)</f>
        <v>674</v>
      </c>
      <c r="G1258">
        <f t="shared" si="78"/>
        <v>0.05</v>
      </c>
      <c r="H1258">
        <f t="shared" si="79"/>
        <v>1.9000000000000001</v>
      </c>
    </row>
    <row r="1259" spans="1:8" x14ac:dyDescent="0.25">
      <c r="A1259" s="1">
        <v>40446</v>
      </c>
      <c r="B1259" t="s">
        <v>36</v>
      </c>
      <c r="C1259">
        <v>7</v>
      </c>
      <c r="D1259">
        <f t="shared" si="76"/>
        <v>2.1</v>
      </c>
      <c r="E1259" s="8">
        <f t="shared" si="77"/>
        <v>14.700000000000001</v>
      </c>
      <c r="F1259">
        <f>SUMIF(B$2:$B1259,B1259,C$2:$C1259)</f>
        <v>41</v>
      </c>
      <c r="G1259">
        <f t="shared" si="78"/>
        <v>0</v>
      </c>
      <c r="H1259">
        <f t="shared" si="79"/>
        <v>0</v>
      </c>
    </row>
    <row r="1260" spans="1:8" x14ac:dyDescent="0.25">
      <c r="A1260" s="1">
        <v>40447</v>
      </c>
      <c r="B1260" t="s">
        <v>22</v>
      </c>
      <c r="C1260">
        <v>154</v>
      </c>
      <c r="D1260">
        <f t="shared" si="76"/>
        <v>2.1</v>
      </c>
      <c r="E1260" s="8">
        <f t="shared" si="77"/>
        <v>323.40000000000003</v>
      </c>
      <c r="F1260">
        <f>SUMIF(B$2:$B1260,B1260,C$2:$C1260)</f>
        <v>14654</v>
      </c>
      <c r="G1260">
        <f t="shared" si="78"/>
        <v>0.2</v>
      </c>
      <c r="H1260">
        <f t="shared" si="79"/>
        <v>30.8</v>
      </c>
    </row>
    <row r="1261" spans="1:8" x14ac:dyDescent="0.25">
      <c r="A1261" s="1">
        <v>40447</v>
      </c>
      <c r="B1261" t="s">
        <v>50</v>
      </c>
      <c r="C1261">
        <v>274</v>
      </c>
      <c r="D1261">
        <f t="shared" si="76"/>
        <v>2.1</v>
      </c>
      <c r="E1261" s="8">
        <f t="shared" si="77"/>
        <v>575.4</v>
      </c>
      <c r="F1261">
        <f>SUMIF(B$2:$B1261,B1261,C$2:$C1261)</f>
        <v>15602</v>
      </c>
      <c r="G1261">
        <f t="shared" si="78"/>
        <v>0.2</v>
      </c>
      <c r="H1261">
        <f t="shared" si="79"/>
        <v>54.800000000000004</v>
      </c>
    </row>
    <row r="1262" spans="1:8" x14ac:dyDescent="0.25">
      <c r="A1262" s="1">
        <v>40448</v>
      </c>
      <c r="B1262" t="s">
        <v>14</v>
      </c>
      <c r="C1262">
        <v>219</v>
      </c>
      <c r="D1262">
        <f t="shared" si="76"/>
        <v>2.1</v>
      </c>
      <c r="E1262" s="8">
        <f t="shared" si="77"/>
        <v>459.90000000000003</v>
      </c>
      <c r="F1262">
        <f>SUMIF(B$2:$B1262,B1262,C$2:$C1262)</f>
        <v>14242</v>
      </c>
      <c r="G1262">
        <f t="shared" si="78"/>
        <v>0.2</v>
      </c>
      <c r="H1262">
        <f t="shared" si="79"/>
        <v>43.800000000000004</v>
      </c>
    </row>
    <row r="1263" spans="1:8" x14ac:dyDescent="0.25">
      <c r="A1263" s="1">
        <v>40449</v>
      </c>
      <c r="B1263" t="s">
        <v>30</v>
      </c>
      <c r="C1263">
        <v>57</v>
      </c>
      <c r="D1263">
        <f t="shared" si="76"/>
        <v>2.1</v>
      </c>
      <c r="E1263" s="8">
        <f t="shared" si="77"/>
        <v>119.7</v>
      </c>
      <c r="F1263">
        <f>SUMIF(B$2:$B1263,B1263,C$2:$C1263)</f>
        <v>3457</v>
      </c>
      <c r="G1263">
        <f t="shared" si="78"/>
        <v>0.1</v>
      </c>
      <c r="H1263">
        <f t="shared" si="79"/>
        <v>5.7</v>
      </c>
    </row>
    <row r="1264" spans="1:8" x14ac:dyDescent="0.25">
      <c r="A1264" s="1">
        <v>40449</v>
      </c>
      <c r="B1264" t="s">
        <v>12</v>
      </c>
      <c r="C1264">
        <v>152</v>
      </c>
      <c r="D1264">
        <f t="shared" si="76"/>
        <v>2.1</v>
      </c>
      <c r="E1264" s="8">
        <f t="shared" si="77"/>
        <v>319.2</v>
      </c>
      <c r="F1264">
        <f>SUMIF(B$2:$B1264,B1264,C$2:$C1264)</f>
        <v>2994</v>
      </c>
      <c r="G1264">
        <f t="shared" si="78"/>
        <v>0.1</v>
      </c>
      <c r="H1264">
        <f t="shared" si="79"/>
        <v>15.200000000000001</v>
      </c>
    </row>
    <row r="1265" spans="1:8" x14ac:dyDescent="0.25">
      <c r="A1265" s="1">
        <v>40454</v>
      </c>
      <c r="B1265" t="s">
        <v>45</v>
      </c>
      <c r="C1265">
        <v>263</v>
      </c>
      <c r="D1265">
        <f t="shared" si="76"/>
        <v>2.1</v>
      </c>
      <c r="E1265" s="8">
        <f t="shared" si="77"/>
        <v>552.30000000000007</v>
      </c>
      <c r="F1265">
        <f>SUMIF(B$2:$B1265,B1265,C$2:$C1265)</f>
        <v>16262</v>
      </c>
      <c r="G1265">
        <f t="shared" si="78"/>
        <v>0.2</v>
      </c>
      <c r="H1265">
        <f t="shared" si="79"/>
        <v>52.6</v>
      </c>
    </row>
    <row r="1266" spans="1:8" x14ac:dyDescent="0.25">
      <c r="A1266" s="1">
        <v>40456</v>
      </c>
      <c r="B1266" t="s">
        <v>28</v>
      </c>
      <c r="C1266">
        <v>61</v>
      </c>
      <c r="D1266">
        <f t="shared" si="76"/>
        <v>2.1</v>
      </c>
      <c r="E1266" s="8">
        <f t="shared" si="77"/>
        <v>128.1</v>
      </c>
      <c r="F1266">
        <f>SUMIF(B$2:$B1266,B1266,C$2:$C1266)</f>
        <v>2715</v>
      </c>
      <c r="G1266">
        <f t="shared" si="78"/>
        <v>0.1</v>
      </c>
      <c r="H1266">
        <f t="shared" si="79"/>
        <v>6.1000000000000005</v>
      </c>
    </row>
    <row r="1267" spans="1:8" x14ac:dyDescent="0.25">
      <c r="A1267" s="1">
        <v>40456</v>
      </c>
      <c r="B1267" t="s">
        <v>50</v>
      </c>
      <c r="C1267">
        <v>217</v>
      </c>
      <c r="D1267">
        <f t="shared" si="76"/>
        <v>2.1</v>
      </c>
      <c r="E1267" s="8">
        <f t="shared" si="77"/>
        <v>455.70000000000005</v>
      </c>
      <c r="F1267">
        <f>SUMIF(B$2:$B1267,B1267,C$2:$C1267)</f>
        <v>15819</v>
      </c>
      <c r="G1267">
        <f t="shared" si="78"/>
        <v>0.2</v>
      </c>
      <c r="H1267">
        <f t="shared" si="79"/>
        <v>43.400000000000006</v>
      </c>
    </row>
    <row r="1268" spans="1:8" x14ac:dyDescent="0.25">
      <c r="A1268" s="1">
        <v>40457</v>
      </c>
      <c r="B1268" t="s">
        <v>61</v>
      </c>
      <c r="C1268">
        <v>28</v>
      </c>
      <c r="D1268">
        <f t="shared" si="76"/>
        <v>2.1</v>
      </c>
      <c r="E1268" s="8">
        <f t="shared" si="77"/>
        <v>58.800000000000004</v>
      </c>
      <c r="F1268">
        <f>SUMIF(B$2:$B1268,B1268,C$2:$C1268)</f>
        <v>2062</v>
      </c>
      <c r="G1268">
        <f t="shared" si="78"/>
        <v>0.1</v>
      </c>
      <c r="H1268">
        <f t="shared" si="79"/>
        <v>2.8000000000000003</v>
      </c>
    </row>
    <row r="1269" spans="1:8" x14ac:dyDescent="0.25">
      <c r="A1269" s="1">
        <v>40457</v>
      </c>
      <c r="B1269" t="s">
        <v>45</v>
      </c>
      <c r="C1269">
        <v>299</v>
      </c>
      <c r="D1269">
        <f t="shared" si="76"/>
        <v>2.1</v>
      </c>
      <c r="E1269" s="8">
        <f t="shared" si="77"/>
        <v>627.9</v>
      </c>
      <c r="F1269">
        <f>SUMIF(B$2:$B1269,B1269,C$2:$C1269)</f>
        <v>16561</v>
      </c>
      <c r="G1269">
        <f t="shared" si="78"/>
        <v>0.2</v>
      </c>
      <c r="H1269">
        <f t="shared" si="79"/>
        <v>59.800000000000004</v>
      </c>
    </row>
    <row r="1270" spans="1:8" x14ac:dyDescent="0.25">
      <c r="A1270" s="1">
        <v>40460</v>
      </c>
      <c r="B1270" t="s">
        <v>14</v>
      </c>
      <c r="C1270">
        <v>429</v>
      </c>
      <c r="D1270">
        <f t="shared" si="76"/>
        <v>2.1</v>
      </c>
      <c r="E1270" s="8">
        <f t="shared" si="77"/>
        <v>900.90000000000009</v>
      </c>
      <c r="F1270">
        <f>SUMIF(B$2:$B1270,B1270,C$2:$C1270)</f>
        <v>14671</v>
      </c>
      <c r="G1270">
        <f t="shared" si="78"/>
        <v>0.2</v>
      </c>
      <c r="H1270">
        <f t="shared" si="79"/>
        <v>85.800000000000011</v>
      </c>
    </row>
    <row r="1271" spans="1:8" x14ac:dyDescent="0.25">
      <c r="A1271" s="1">
        <v>40463</v>
      </c>
      <c r="B1271" t="s">
        <v>14</v>
      </c>
      <c r="C1271">
        <v>427</v>
      </c>
      <c r="D1271">
        <f t="shared" si="76"/>
        <v>2.1</v>
      </c>
      <c r="E1271" s="8">
        <f t="shared" si="77"/>
        <v>896.7</v>
      </c>
      <c r="F1271">
        <f>SUMIF(B$2:$B1271,B1271,C$2:$C1271)</f>
        <v>15098</v>
      </c>
      <c r="G1271">
        <f t="shared" si="78"/>
        <v>0.2</v>
      </c>
      <c r="H1271">
        <f t="shared" si="79"/>
        <v>85.4</v>
      </c>
    </row>
    <row r="1272" spans="1:8" x14ac:dyDescent="0.25">
      <c r="A1272" s="1">
        <v>40463</v>
      </c>
      <c r="B1272" t="s">
        <v>12</v>
      </c>
      <c r="C1272">
        <v>87</v>
      </c>
      <c r="D1272">
        <f t="shared" si="76"/>
        <v>2.1</v>
      </c>
      <c r="E1272" s="8">
        <f t="shared" si="77"/>
        <v>182.70000000000002</v>
      </c>
      <c r="F1272">
        <f>SUMIF(B$2:$B1272,B1272,C$2:$C1272)</f>
        <v>3081</v>
      </c>
      <c r="G1272">
        <f t="shared" si="78"/>
        <v>0.1</v>
      </c>
      <c r="H1272">
        <f t="shared" si="79"/>
        <v>8.7000000000000011</v>
      </c>
    </row>
    <row r="1273" spans="1:8" x14ac:dyDescent="0.25">
      <c r="A1273" s="1">
        <v>40463</v>
      </c>
      <c r="B1273" t="s">
        <v>141</v>
      </c>
      <c r="C1273">
        <v>17</v>
      </c>
      <c r="D1273">
        <f t="shared" si="76"/>
        <v>2.1</v>
      </c>
      <c r="E1273" s="8">
        <f t="shared" si="77"/>
        <v>35.700000000000003</v>
      </c>
      <c r="F1273">
        <f>SUMIF(B$2:$B1273,B1273,C$2:$C1273)</f>
        <v>29</v>
      </c>
      <c r="G1273">
        <f t="shared" si="78"/>
        <v>0</v>
      </c>
      <c r="H1273">
        <f t="shared" si="79"/>
        <v>0</v>
      </c>
    </row>
    <row r="1274" spans="1:8" x14ac:dyDescent="0.25">
      <c r="A1274" s="1">
        <v>40465</v>
      </c>
      <c r="B1274" t="s">
        <v>35</v>
      </c>
      <c r="C1274">
        <v>124</v>
      </c>
      <c r="D1274">
        <f t="shared" si="76"/>
        <v>2.1</v>
      </c>
      <c r="E1274" s="8">
        <f t="shared" si="77"/>
        <v>260.40000000000003</v>
      </c>
      <c r="F1274">
        <f>SUMIF(B$2:$B1274,B1274,C$2:$C1274)</f>
        <v>2345</v>
      </c>
      <c r="G1274">
        <f t="shared" si="78"/>
        <v>0.1</v>
      </c>
      <c r="H1274">
        <f t="shared" si="79"/>
        <v>12.4</v>
      </c>
    </row>
    <row r="1275" spans="1:8" x14ac:dyDescent="0.25">
      <c r="A1275" s="1">
        <v>40467</v>
      </c>
      <c r="B1275" t="s">
        <v>7</v>
      </c>
      <c r="C1275">
        <v>406</v>
      </c>
      <c r="D1275">
        <f t="shared" si="76"/>
        <v>2.1</v>
      </c>
      <c r="E1275" s="8">
        <f t="shared" si="77"/>
        <v>852.6</v>
      </c>
      <c r="F1275">
        <f>SUMIF(B$2:$B1275,B1275,C$2:$C1275)</f>
        <v>17427</v>
      </c>
      <c r="G1275">
        <f t="shared" si="78"/>
        <v>0.2</v>
      </c>
      <c r="H1275">
        <f t="shared" si="79"/>
        <v>81.2</v>
      </c>
    </row>
    <row r="1276" spans="1:8" x14ac:dyDescent="0.25">
      <c r="A1276" s="1">
        <v>40467</v>
      </c>
      <c r="B1276" t="s">
        <v>52</v>
      </c>
      <c r="C1276">
        <v>136</v>
      </c>
      <c r="D1276">
        <f t="shared" si="76"/>
        <v>2.1</v>
      </c>
      <c r="E1276" s="8">
        <f t="shared" si="77"/>
        <v>285.60000000000002</v>
      </c>
      <c r="F1276">
        <f>SUMIF(B$2:$B1276,B1276,C$2:$C1276)</f>
        <v>2880</v>
      </c>
      <c r="G1276">
        <f t="shared" si="78"/>
        <v>0.1</v>
      </c>
      <c r="H1276">
        <f t="shared" si="79"/>
        <v>13.600000000000001</v>
      </c>
    </row>
    <row r="1277" spans="1:8" x14ac:dyDescent="0.25">
      <c r="A1277" s="1">
        <v>40468</v>
      </c>
      <c r="B1277" t="s">
        <v>25</v>
      </c>
      <c r="C1277">
        <v>44</v>
      </c>
      <c r="D1277">
        <f t="shared" si="76"/>
        <v>2.1</v>
      </c>
      <c r="E1277" s="8">
        <f t="shared" si="77"/>
        <v>92.4</v>
      </c>
      <c r="F1277">
        <f>SUMIF(B$2:$B1277,B1277,C$2:$C1277)</f>
        <v>1383</v>
      </c>
      <c r="G1277">
        <f t="shared" si="78"/>
        <v>0.1</v>
      </c>
      <c r="H1277">
        <f t="shared" si="79"/>
        <v>4.4000000000000004</v>
      </c>
    </row>
    <row r="1278" spans="1:8" x14ac:dyDescent="0.25">
      <c r="A1278" s="1">
        <v>40470</v>
      </c>
      <c r="B1278" t="s">
        <v>39</v>
      </c>
      <c r="C1278">
        <v>76</v>
      </c>
      <c r="D1278">
        <f t="shared" si="76"/>
        <v>2.1</v>
      </c>
      <c r="E1278" s="8">
        <f t="shared" si="77"/>
        <v>159.6</v>
      </c>
      <c r="F1278">
        <f>SUMIF(B$2:$B1278,B1278,C$2:$C1278)</f>
        <v>1615</v>
      </c>
      <c r="G1278">
        <f t="shared" si="78"/>
        <v>0.1</v>
      </c>
      <c r="H1278">
        <f t="shared" si="79"/>
        <v>7.6000000000000005</v>
      </c>
    </row>
    <row r="1279" spans="1:8" x14ac:dyDescent="0.25">
      <c r="A1279" s="1">
        <v>40473</v>
      </c>
      <c r="B1279" t="s">
        <v>19</v>
      </c>
      <c r="C1279">
        <v>104</v>
      </c>
      <c r="D1279">
        <f t="shared" si="76"/>
        <v>2.1</v>
      </c>
      <c r="E1279" s="8">
        <f t="shared" si="77"/>
        <v>218.4</v>
      </c>
      <c r="F1279">
        <f>SUMIF(B$2:$B1279,B1279,C$2:$C1279)</f>
        <v>2628</v>
      </c>
      <c r="G1279">
        <f t="shared" si="78"/>
        <v>0.1</v>
      </c>
      <c r="H1279">
        <f t="shared" si="79"/>
        <v>10.4</v>
      </c>
    </row>
    <row r="1280" spans="1:8" x14ac:dyDescent="0.25">
      <c r="A1280" s="1">
        <v>40474</v>
      </c>
      <c r="B1280" t="s">
        <v>12</v>
      </c>
      <c r="C1280">
        <v>107</v>
      </c>
      <c r="D1280">
        <f t="shared" si="76"/>
        <v>2.1</v>
      </c>
      <c r="E1280" s="8">
        <f t="shared" si="77"/>
        <v>224.70000000000002</v>
      </c>
      <c r="F1280">
        <f>SUMIF(B$2:$B1280,B1280,C$2:$C1280)</f>
        <v>3188</v>
      </c>
      <c r="G1280">
        <f t="shared" si="78"/>
        <v>0.1</v>
      </c>
      <c r="H1280">
        <f t="shared" si="79"/>
        <v>10.700000000000001</v>
      </c>
    </row>
    <row r="1281" spans="1:8" x14ac:dyDescent="0.25">
      <c r="A1281" s="1">
        <v>40477</v>
      </c>
      <c r="B1281" t="s">
        <v>22</v>
      </c>
      <c r="C1281">
        <v>339</v>
      </c>
      <c r="D1281">
        <f t="shared" si="76"/>
        <v>2.1</v>
      </c>
      <c r="E1281" s="8">
        <f t="shared" si="77"/>
        <v>711.9</v>
      </c>
      <c r="F1281">
        <f>SUMIF(B$2:$B1281,B1281,C$2:$C1281)</f>
        <v>14993</v>
      </c>
      <c r="G1281">
        <f t="shared" si="78"/>
        <v>0.2</v>
      </c>
      <c r="H1281">
        <f t="shared" si="79"/>
        <v>67.8</v>
      </c>
    </row>
    <row r="1282" spans="1:8" x14ac:dyDescent="0.25">
      <c r="A1282" s="1">
        <v>40480</v>
      </c>
      <c r="B1282" t="s">
        <v>45</v>
      </c>
      <c r="C1282">
        <v>313</v>
      </c>
      <c r="D1282">
        <f t="shared" ref="D1282:D1345" si="80">VLOOKUP(YEAR(A1282),cennik,2)</f>
        <v>2.1</v>
      </c>
      <c r="E1282" s="8">
        <f t="shared" ref="E1282:E1345" si="81">C1282*D1282</f>
        <v>657.30000000000007</v>
      </c>
      <c r="F1282">
        <f>SUMIF(B$2:$B1282,B1282,C$2:$C1282)</f>
        <v>16874</v>
      </c>
      <c r="G1282">
        <f t="shared" si="78"/>
        <v>0.2</v>
      </c>
      <c r="H1282">
        <f t="shared" si="79"/>
        <v>62.6</v>
      </c>
    </row>
    <row r="1283" spans="1:8" x14ac:dyDescent="0.25">
      <c r="A1283" s="1">
        <v>40481</v>
      </c>
      <c r="B1283" t="s">
        <v>45</v>
      </c>
      <c r="C1283">
        <v>251</v>
      </c>
      <c r="D1283">
        <f t="shared" si="80"/>
        <v>2.1</v>
      </c>
      <c r="E1283" s="8">
        <f t="shared" si="81"/>
        <v>527.1</v>
      </c>
      <c r="F1283">
        <f>SUMIF(B$2:$B1283,B1283,C$2:$C1283)</f>
        <v>17125</v>
      </c>
      <c r="G1283">
        <f t="shared" ref="G1283:G1346" si="82">VLOOKUP(F1283,$N$2:$O$5,2)</f>
        <v>0.2</v>
      </c>
      <c r="H1283">
        <f t="shared" ref="H1283:H1346" si="83">G1283*C1283</f>
        <v>50.2</v>
      </c>
    </row>
    <row r="1284" spans="1:8" x14ac:dyDescent="0.25">
      <c r="A1284" s="1">
        <v>40481</v>
      </c>
      <c r="B1284" t="s">
        <v>14</v>
      </c>
      <c r="C1284">
        <v>126</v>
      </c>
      <c r="D1284">
        <f t="shared" si="80"/>
        <v>2.1</v>
      </c>
      <c r="E1284" s="8">
        <f t="shared" si="81"/>
        <v>264.60000000000002</v>
      </c>
      <c r="F1284">
        <f>SUMIF(B$2:$B1284,B1284,C$2:$C1284)</f>
        <v>15224</v>
      </c>
      <c r="G1284">
        <f t="shared" si="82"/>
        <v>0.2</v>
      </c>
      <c r="H1284">
        <f t="shared" si="83"/>
        <v>25.200000000000003</v>
      </c>
    </row>
    <row r="1285" spans="1:8" x14ac:dyDescent="0.25">
      <c r="A1285" s="1">
        <v>40483</v>
      </c>
      <c r="B1285" t="s">
        <v>25</v>
      </c>
      <c r="C1285">
        <v>20</v>
      </c>
      <c r="D1285">
        <f t="shared" si="80"/>
        <v>2.1</v>
      </c>
      <c r="E1285" s="8">
        <f t="shared" si="81"/>
        <v>42</v>
      </c>
      <c r="F1285">
        <f>SUMIF(B$2:$B1285,B1285,C$2:$C1285)</f>
        <v>1403</v>
      </c>
      <c r="G1285">
        <f t="shared" si="82"/>
        <v>0.1</v>
      </c>
      <c r="H1285">
        <f t="shared" si="83"/>
        <v>2</v>
      </c>
    </row>
    <row r="1286" spans="1:8" x14ac:dyDescent="0.25">
      <c r="A1286" s="1">
        <v>40484</v>
      </c>
      <c r="B1286" t="s">
        <v>69</v>
      </c>
      <c r="C1286">
        <v>80</v>
      </c>
      <c r="D1286">
        <f t="shared" si="80"/>
        <v>2.1</v>
      </c>
      <c r="E1286" s="8">
        <f t="shared" si="81"/>
        <v>168</v>
      </c>
      <c r="F1286">
        <f>SUMIF(B$2:$B1286,B1286,C$2:$C1286)</f>
        <v>2333</v>
      </c>
      <c r="G1286">
        <f t="shared" si="82"/>
        <v>0.1</v>
      </c>
      <c r="H1286">
        <f t="shared" si="83"/>
        <v>8</v>
      </c>
    </row>
    <row r="1287" spans="1:8" x14ac:dyDescent="0.25">
      <c r="A1287" s="1">
        <v>40485</v>
      </c>
      <c r="B1287" t="s">
        <v>136</v>
      </c>
      <c r="C1287">
        <v>9</v>
      </c>
      <c r="D1287">
        <f t="shared" si="80"/>
        <v>2.1</v>
      </c>
      <c r="E1287" s="8">
        <f t="shared" si="81"/>
        <v>18.900000000000002</v>
      </c>
      <c r="F1287">
        <f>SUMIF(B$2:$B1287,B1287,C$2:$C1287)</f>
        <v>35</v>
      </c>
      <c r="G1287">
        <f t="shared" si="82"/>
        <v>0</v>
      </c>
      <c r="H1287">
        <f t="shared" si="83"/>
        <v>0</v>
      </c>
    </row>
    <row r="1288" spans="1:8" x14ac:dyDescent="0.25">
      <c r="A1288" s="1">
        <v>40487</v>
      </c>
      <c r="B1288" t="s">
        <v>19</v>
      </c>
      <c r="C1288">
        <v>50</v>
      </c>
      <c r="D1288">
        <f t="shared" si="80"/>
        <v>2.1</v>
      </c>
      <c r="E1288" s="8">
        <f t="shared" si="81"/>
        <v>105</v>
      </c>
      <c r="F1288">
        <f>SUMIF(B$2:$B1288,B1288,C$2:$C1288)</f>
        <v>2678</v>
      </c>
      <c r="G1288">
        <f t="shared" si="82"/>
        <v>0.1</v>
      </c>
      <c r="H1288">
        <f t="shared" si="83"/>
        <v>5</v>
      </c>
    </row>
    <row r="1289" spans="1:8" x14ac:dyDescent="0.25">
      <c r="A1289" s="1">
        <v>40488</v>
      </c>
      <c r="B1289" t="s">
        <v>23</v>
      </c>
      <c r="C1289">
        <v>100</v>
      </c>
      <c r="D1289">
        <f t="shared" si="80"/>
        <v>2.1</v>
      </c>
      <c r="E1289" s="8">
        <f t="shared" si="81"/>
        <v>210</v>
      </c>
      <c r="F1289">
        <f>SUMIF(B$2:$B1289,B1289,C$2:$C1289)</f>
        <v>2910</v>
      </c>
      <c r="G1289">
        <f t="shared" si="82"/>
        <v>0.1</v>
      </c>
      <c r="H1289">
        <f t="shared" si="83"/>
        <v>10</v>
      </c>
    </row>
    <row r="1290" spans="1:8" x14ac:dyDescent="0.25">
      <c r="A1290" s="1">
        <v>40489</v>
      </c>
      <c r="B1290" t="s">
        <v>142</v>
      </c>
      <c r="C1290">
        <v>2</v>
      </c>
      <c r="D1290">
        <f t="shared" si="80"/>
        <v>2.1</v>
      </c>
      <c r="E1290" s="8">
        <f t="shared" si="81"/>
        <v>4.2</v>
      </c>
      <c r="F1290">
        <f>SUMIF(B$2:$B1290,B1290,C$2:$C1290)</f>
        <v>30</v>
      </c>
      <c r="G1290">
        <f t="shared" si="82"/>
        <v>0</v>
      </c>
      <c r="H1290">
        <f t="shared" si="83"/>
        <v>0</v>
      </c>
    </row>
    <row r="1291" spans="1:8" x14ac:dyDescent="0.25">
      <c r="A1291" s="1">
        <v>40490</v>
      </c>
      <c r="B1291" t="s">
        <v>17</v>
      </c>
      <c r="C1291">
        <v>214</v>
      </c>
      <c r="D1291">
        <f t="shared" si="80"/>
        <v>2.1</v>
      </c>
      <c r="E1291" s="8">
        <f t="shared" si="81"/>
        <v>449.40000000000003</v>
      </c>
      <c r="F1291">
        <f>SUMIF(B$2:$B1291,B1291,C$2:$C1291)</f>
        <v>11577</v>
      </c>
      <c r="G1291">
        <f t="shared" si="82"/>
        <v>0.2</v>
      </c>
      <c r="H1291">
        <f t="shared" si="83"/>
        <v>42.800000000000004</v>
      </c>
    </row>
    <row r="1292" spans="1:8" x14ac:dyDescent="0.25">
      <c r="A1292" s="1">
        <v>40491</v>
      </c>
      <c r="B1292" t="s">
        <v>70</v>
      </c>
      <c r="C1292">
        <v>17</v>
      </c>
      <c r="D1292">
        <f t="shared" si="80"/>
        <v>2.1</v>
      </c>
      <c r="E1292" s="8">
        <f t="shared" si="81"/>
        <v>35.700000000000003</v>
      </c>
      <c r="F1292">
        <f>SUMIF(B$2:$B1292,B1292,C$2:$C1292)</f>
        <v>39</v>
      </c>
      <c r="G1292">
        <f t="shared" si="82"/>
        <v>0</v>
      </c>
      <c r="H1292">
        <f t="shared" si="83"/>
        <v>0</v>
      </c>
    </row>
    <row r="1293" spans="1:8" x14ac:dyDescent="0.25">
      <c r="A1293" s="1">
        <v>40492</v>
      </c>
      <c r="B1293" t="s">
        <v>45</v>
      </c>
      <c r="C1293">
        <v>269</v>
      </c>
      <c r="D1293">
        <f t="shared" si="80"/>
        <v>2.1</v>
      </c>
      <c r="E1293" s="8">
        <f t="shared" si="81"/>
        <v>564.9</v>
      </c>
      <c r="F1293">
        <f>SUMIF(B$2:$B1293,B1293,C$2:$C1293)</f>
        <v>17394</v>
      </c>
      <c r="G1293">
        <f t="shared" si="82"/>
        <v>0.2</v>
      </c>
      <c r="H1293">
        <f t="shared" si="83"/>
        <v>53.800000000000004</v>
      </c>
    </row>
    <row r="1294" spans="1:8" x14ac:dyDescent="0.25">
      <c r="A1294" s="1">
        <v>40496</v>
      </c>
      <c r="B1294" t="s">
        <v>172</v>
      </c>
      <c r="C1294">
        <v>2</v>
      </c>
      <c r="D1294">
        <f t="shared" si="80"/>
        <v>2.1</v>
      </c>
      <c r="E1294" s="8">
        <f t="shared" si="81"/>
        <v>4.2</v>
      </c>
      <c r="F1294">
        <f>SUMIF(B$2:$B1294,B1294,C$2:$C1294)</f>
        <v>36</v>
      </c>
      <c r="G1294">
        <f t="shared" si="82"/>
        <v>0</v>
      </c>
      <c r="H1294">
        <f t="shared" si="83"/>
        <v>0</v>
      </c>
    </row>
    <row r="1295" spans="1:8" x14ac:dyDescent="0.25">
      <c r="A1295" s="1">
        <v>40503</v>
      </c>
      <c r="B1295" t="s">
        <v>12</v>
      </c>
      <c r="C1295">
        <v>159</v>
      </c>
      <c r="D1295">
        <f t="shared" si="80"/>
        <v>2.1</v>
      </c>
      <c r="E1295" s="8">
        <f t="shared" si="81"/>
        <v>333.90000000000003</v>
      </c>
      <c r="F1295">
        <f>SUMIF(B$2:$B1295,B1295,C$2:$C1295)</f>
        <v>3347</v>
      </c>
      <c r="G1295">
        <f t="shared" si="82"/>
        <v>0.1</v>
      </c>
      <c r="H1295">
        <f t="shared" si="83"/>
        <v>15.9</v>
      </c>
    </row>
    <row r="1296" spans="1:8" x14ac:dyDescent="0.25">
      <c r="A1296" s="1">
        <v>40504</v>
      </c>
      <c r="B1296" t="s">
        <v>28</v>
      </c>
      <c r="C1296">
        <v>167</v>
      </c>
      <c r="D1296">
        <f t="shared" si="80"/>
        <v>2.1</v>
      </c>
      <c r="E1296" s="8">
        <f t="shared" si="81"/>
        <v>350.7</v>
      </c>
      <c r="F1296">
        <f>SUMIF(B$2:$B1296,B1296,C$2:$C1296)</f>
        <v>2882</v>
      </c>
      <c r="G1296">
        <f t="shared" si="82"/>
        <v>0.1</v>
      </c>
      <c r="H1296">
        <f t="shared" si="83"/>
        <v>16.7</v>
      </c>
    </row>
    <row r="1297" spans="1:8" x14ac:dyDescent="0.25">
      <c r="A1297" s="1">
        <v>40505</v>
      </c>
      <c r="B1297" t="s">
        <v>37</v>
      </c>
      <c r="C1297">
        <v>123</v>
      </c>
      <c r="D1297">
        <f t="shared" si="80"/>
        <v>2.1</v>
      </c>
      <c r="E1297" s="8">
        <f t="shared" si="81"/>
        <v>258.3</v>
      </c>
      <c r="F1297">
        <f>SUMIF(B$2:$B1297,B1297,C$2:$C1297)</f>
        <v>3171</v>
      </c>
      <c r="G1297">
        <f t="shared" si="82"/>
        <v>0.1</v>
      </c>
      <c r="H1297">
        <f t="shared" si="83"/>
        <v>12.3</v>
      </c>
    </row>
    <row r="1298" spans="1:8" x14ac:dyDescent="0.25">
      <c r="A1298" s="1">
        <v>40505</v>
      </c>
      <c r="B1298" t="s">
        <v>28</v>
      </c>
      <c r="C1298">
        <v>32</v>
      </c>
      <c r="D1298">
        <f t="shared" si="80"/>
        <v>2.1</v>
      </c>
      <c r="E1298" s="8">
        <f t="shared" si="81"/>
        <v>67.2</v>
      </c>
      <c r="F1298">
        <f>SUMIF(B$2:$B1298,B1298,C$2:$C1298)</f>
        <v>2914</v>
      </c>
      <c r="G1298">
        <f t="shared" si="82"/>
        <v>0.1</v>
      </c>
      <c r="H1298">
        <f t="shared" si="83"/>
        <v>3.2</v>
      </c>
    </row>
    <row r="1299" spans="1:8" x14ac:dyDescent="0.25">
      <c r="A1299" s="1">
        <v>40505</v>
      </c>
      <c r="B1299" t="s">
        <v>7</v>
      </c>
      <c r="C1299">
        <v>276</v>
      </c>
      <c r="D1299">
        <f t="shared" si="80"/>
        <v>2.1</v>
      </c>
      <c r="E1299" s="8">
        <f t="shared" si="81"/>
        <v>579.6</v>
      </c>
      <c r="F1299">
        <f>SUMIF(B$2:$B1299,B1299,C$2:$C1299)</f>
        <v>17703</v>
      </c>
      <c r="G1299">
        <f t="shared" si="82"/>
        <v>0.2</v>
      </c>
      <c r="H1299">
        <f t="shared" si="83"/>
        <v>55.2</v>
      </c>
    </row>
    <row r="1300" spans="1:8" x14ac:dyDescent="0.25">
      <c r="A1300" s="1">
        <v>40508</v>
      </c>
      <c r="B1300" t="s">
        <v>14</v>
      </c>
      <c r="C1300">
        <v>191</v>
      </c>
      <c r="D1300">
        <f t="shared" si="80"/>
        <v>2.1</v>
      </c>
      <c r="E1300" s="8">
        <f t="shared" si="81"/>
        <v>401.1</v>
      </c>
      <c r="F1300">
        <f>SUMIF(B$2:$B1300,B1300,C$2:$C1300)</f>
        <v>15415</v>
      </c>
      <c r="G1300">
        <f t="shared" si="82"/>
        <v>0.2</v>
      </c>
      <c r="H1300">
        <f t="shared" si="83"/>
        <v>38.200000000000003</v>
      </c>
    </row>
    <row r="1301" spans="1:8" x14ac:dyDescent="0.25">
      <c r="A1301" s="1">
        <v>40510</v>
      </c>
      <c r="B1301" t="s">
        <v>215</v>
      </c>
      <c r="C1301">
        <v>9</v>
      </c>
      <c r="D1301">
        <f t="shared" si="80"/>
        <v>2.1</v>
      </c>
      <c r="E1301" s="8">
        <f t="shared" si="81"/>
        <v>18.900000000000002</v>
      </c>
      <c r="F1301">
        <f>SUMIF(B$2:$B1301,B1301,C$2:$C1301)</f>
        <v>9</v>
      </c>
      <c r="G1301">
        <f t="shared" si="82"/>
        <v>0</v>
      </c>
      <c r="H1301">
        <f t="shared" si="83"/>
        <v>0</v>
      </c>
    </row>
    <row r="1302" spans="1:8" x14ac:dyDescent="0.25">
      <c r="A1302" s="1">
        <v>40511</v>
      </c>
      <c r="B1302" t="s">
        <v>30</v>
      </c>
      <c r="C1302">
        <v>174</v>
      </c>
      <c r="D1302">
        <f t="shared" si="80"/>
        <v>2.1</v>
      </c>
      <c r="E1302" s="8">
        <f t="shared" si="81"/>
        <v>365.40000000000003</v>
      </c>
      <c r="F1302">
        <f>SUMIF(B$2:$B1302,B1302,C$2:$C1302)</f>
        <v>3631</v>
      </c>
      <c r="G1302">
        <f t="shared" si="82"/>
        <v>0.1</v>
      </c>
      <c r="H1302">
        <f t="shared" si="83"/>
        <v>17.400000000000002</v>
      </c>
    </row>
    <row r="1303" spans="1:8" x14ac:dyDescent="0.25">
      <c r="A1303" s="1">
        <v>40512</v>
      </c>
      <c r="B1303" t="s">
        <v>69</v>
      </c>
      <c r="C1303">
        <v>39</v>
      </c>
      <c r="D1303">
        <f t="shared" si="80"/>
        <v>2.1</v>
      </c>
      <c r="E1303" s="8">
        <f t="shared" si="81"/>
        <v>81.900000000000006</v>
      </c>
      <c r="F1303">
        <f>SUMIF(B$2:$B1303,B1303,C$2:$C1303)</f>
        <v>2372</v>
      </c>
      <c r="G1303">
        <f t="shared" si="82"/>
        <v>0.1</v>
      </c>
      <c r="H1303">
        <f t="shared" si="83"/>
        <v>3.9000000000000004</v>
      </c>
    </row>
    <row r="1304" spans="1:8" x14ac:dyDescent="0.25">
      <c r="A1304" s="1">
        <v>40513</v>
      </c>
      <c r="B1304" t="s">
        <v>7</v>
      </c>
      <c r="C1304">
        <v>330</v>
      </c>
      <c r="D1304">
        <f t="shared" si="80"/>
        <v>2.1</v>
      </c>
      <c r="E1304" s="8">
        <f t="shared" si="81"/>
        <v>693</v>
      </c>
      <c r="F1304">
        <f>SUMIF(B$2:$B1304,B1304,C$2:$C1304)</f>
        <v>18033</v>
      </c>
      <c r="G1304">
        <f t="shared" si="82"/>
        <v>0.2</v>
      </c>
      <c r="H1304">
        <f t="shared" si="83"/>
        <v>66</v>
      </c>
    </row>
    <row r="1305" spans="1:8" x14ac:dyDescent="0.25">
      <c r="A1305" s="1">
        <v>40513</v>
      </c>
      <c r="B1305" t="s">
        <v>146</v>
      </c>
      <c r="C1305">
        <v>5</v>
      </c>
      <c r="D1305">
        <f t="shared" si="80"/>
        <v>2.1</v>
      </c>
      <c r="E1305" s="8">
        <f t="shared" si="81"/>
        <v>10.5</v>
      </c>
      <c r="F1305">
        <f>SUMIF(B$2:$B1305,B1305,C$2:$C1305)</f>
        <v>32</v>
      </c>
      <c r="G1305">
        <f t="shared" si="82"/>
        <v>0</v>
      </c>
      <c r="H1305">
        <f t="shared" si="83"/>
        <v>0</v>
      </c>
    </row>
    <row r="1306" spans="1:8" x14ac:dyDescent="0.25">
      <c r="A1306" s="1">
        <v>40516</v>
      </c>
      <c r="B1306" t="s">
        <v>14</v>
      </c>
      <c r="C1306">
        <v>175</v>
      </c>
      <c r="D1306">
        <f t="shared" si="80"/>
        <v>2.1</v>
      </c>
      <c r="E1306" s="8">
        <f t="shared" si="81"/>
        <v>367.5</v>
      </c>
      <c r="F1306">
        <f>SUMIF(B$2:$B1306,B1306,C$2:$C1306)</f>
        <v>15590</v>
      </c>
      <c r="G1306">
        <f t="shared" si="82"/>
        <v>0.2</v>
      </c>
      <c r="H1306">
        <f t="shared" si="83"/>
        <v>35</v>
      </c>
    </row>
    <row r="1307" spans="1:8" x14ac:dyDescent="0.25">
      <c r="A1307" s="1">
        <v>40520</v>
      </c>
      <c r="B1307" t="s">
        <v>131</v>
      </c>
      <c r="C1307">
        <v>183</v>
      </c>
      <c r="D1307">
        <f t="shared" si="80"/>
        <v>2.1</v>
      </c>
      <c r="E1307" s="8">
        <f t="shared" si="81"/>
        <v>384.3</v>
      </c>
      <c r="F1307">
        <f>SUMIF(B$2:$B1307,B1307,C$2:$C1307)</f>
        <v>546</v>
      </c>
      <c r="G1307">
        <f t="shared" si="82"/>
        <v>0.05</v>
      </c>
      <c r="H1307">
        <f t="shared" si="83"/>
        <v>9.15</v>
      </c>
    </row>
    <row r="1308" spans="1:8" x14ac:dyDescent="0.25">
      <c r="A1308" s="1">
        <v>40520</v>
      </c>
      <c r="B1308" t="s">
        <v>45</v>
      </c>
      <c r="C1308">
        <v>423</v>
      </c>
      <c r="D1308">
        <f t="shared" si="80"/>
        <v>2.1</v>
      </c>
      <c r="E1308" s="8">
        <f t="shared" si="81"/>
        <v>888.30000000000007</v>
      </c>
      <c r="F1308">
        <f>SUMIF(B$2:$B1308,B1308,C$2:$C1308)</f>
        <v>17817</v>
      </c>
      <c r="G1308">
        <f t="shared" si="82"/>
        <v>0.2</v>
      </c>
      <c r="H1308">
        <f t="shared" si="83"/>
        <v>84.600000000000009</v>
      </c>
    </row>
    <row r="1309" spans="1:8" x14ac:dyDescent="0.25">
      <c r="A1309" s="1">
        <v>40520</v>
      </c>
      <c r="B1309" t="s">
        <v>52</v>
      </c>
      <c r="C1309">
        <v>88</v>
      </c>
      <c r="D1309">
        <f t="shared" si="80"/>
        <v>2.1</v>
      </c>
      <c r="E1309" s="8">
        <f t="shared" si="81"/>
        <v>184.8</v>
      </c>
      <c r="F1309">
        <f>SUMIF(B$2:$B1309,B1309,C$2:$C1309)</f>
        <v>2968</v>
      </c>
      <c r="G1309">
        <f t="shared" si="82"/>
        <v>0.1</v>
      </c>
      <c r="H1309">
        <f t="shared" si="83"/>
        <v>8.8000000000000007</v>
      </c>
    </row>
    <row r="1310" spans="1:8" x14ac:dyDescent="0.25">
      <c r="A1310" s="1">
        <v>40521</v>
      </c>
      <c r="B1310" t="s">
        <v>17</v>
      </c>
      <c r="C1310">
        <v>241</v>
      </c>
      <c r="D1310">
        <f t="shared" si="80"/>
        <v>2.1</v>
      </c>
      <c r="E1310" s="8">
        <f t="shared" si="81"/>
        <v>506.1</v>
      </c>
      <c r="F1310">
        <f>SUMIF(B$2:$B1310,B1310,C$2:$C1310)</f>
        <v>11818</v>
      </c>
      <c r="G1310">
        <f t="shared" si="82"/>
        <v>0.2</v>
      </c>
      <c r="H1310">
        <f t="shared" si="83"/>
        <v>48.2</v>
      </c>
    </row>
    <row r="1311" spans="1:8" x14ac:dyDescent="0.25">
      <c r="A1311" s="1">
        <v>40522</v>
      </c>
      <c r="B1311" t="s">
        <v>12</v>
      </c>
      <c r="C1311">
        <v>37</v>
      </c>
      <c r="D1311">
        <f t="shared" si="80"/>
        <v>2.1</v>
      </c>
      <c r="E1311" s="8">
        <f t="shared" si="81"/>
        <v>77.7</v>
      </c>
      <c r="F1311">
        <f>SUMIF(B$2:$B1311,B1311,C$2:$C1311)</f>
        <v>3384</v>
      </c>
      <c r="G1311">
        <f t="shared" si="82"/>
        <v>0.1</v>
      </c>
      <c r="H1311">
        <f t="shared" si="83"/>
        <v>3.7</v>
      </c>
    </row>
    <row r="1312" spans="1:8" x14ac:dyDescent="0.25">
      <c r="A1312" s="1">
        <v>40528</v>
      </c>
      <c r="B1312" t="s">
        <v>78</v>
      </c>
      <c r="C1312">
        <v>164</v>
      </c>
      <c r="D1312">
        <f t="shared" si="80"/>
        <v>2.1</v>
      </c>
      <c r="E1312" s="8">
        <f t="shared" si="81"/>
        <v>344.40000000000003</v>
      </c>
      <c r="F1312">
        <f>SUMIF(B$2:$B1312,B1312,C$2:$C1312)</f>
        <v>1823</v>
      </c>
      <c r="G1312">
        <f t="shared" si="82"/>
        <v>0.1</v>
      </c>
      <c r="H1312">
        <f t="shared" si="83"/>
        <v>16.400000000000002</v>
      </c>
    </row>
    <row r="1313" spans="1:8" x14ac:dyDescent="0.25">
      <c r="A1313" s="1">
        <v>40529</v>
      </c>
      <c r="B1313" t="s">
        <v>94</v>
      </c>
      <c r="C1313">
        <v>20</v>
      </c>
      <c r="D1313">
        <f t="shared" si="80"/>
        <v>2.1</v>
      </c>
      <c r="E1313" s="8">
        <f t="shared" si="81"/>
        <v>42</v>
      </c>
      <c r="F1313">
        <f>SUMIF(B$2:$B1313,B1313,C$2:$C1313)</f>
        <v>69</v>
      </c>
      <c r="G1313">
        <f t="shared" si="82"/>
        <v>0</v>
      </c>
      <c r="H1313">
        <f t="shared" si="83"/>
        <v>0</v>
      </c>
    </row>
    <row r="1314" spans="1:8" x14ac:dyDescent="0.25">
      <c r="A1314" s="1">
        <v>40533</v>
      </c>
      <c r="B1314" t="s">
        <v>182</v>
      </c>
      <c r="C1314">
        <v>8</v>
      </c>
      <c r="D1314">
        <f t="shared" si="80"/>
        <v>2.1</v>
      </c>
      <c r="E1314" s="8">
        <f t="shared" si="81"/>
        <v>16.8</v>
      </c>
      <c r="F1314">
        <f>SUMIF(B$2:$B1314,B1314,C$2:$C1314)</f>
        <v>27</v>
      </c>
      <c r="G1314">
        <f t="shared" si="82"/>
        <v>0</v>
      </c>
      <c r="H1314">
        <f t="shared" si="83"/>
        <v>0</v>
      </c>
    </row>
    <row r="1315" spans="1:8" x14ac:dyDescent="0.25">
      <c r="A1315" s="1">
        <v>40533</v>
      </c>
      <c r="B1315" t="s">
        <v>156</v>
      </c>
      <c r="C1315">
        <v>4</v>
      </c>
      <c r="D1315">
        <f t="shared" si="80"/>
        <v>2.1</v>
      </c>
      <c r="E1315" s="8">
        <f t="shared" si="81"/>
        <v>8.4</v>
      </c>
      <c r="F1315">
        <f>SUMIF(B$2:$B1315,B1315,C$2:$C1315)</f>
        <v>15</v>
      </c>
      <c r="G1315">
        <f t="shared" si="82"/>
        <v>0</v>
      </c>
      <c r="H1315">
        <f t="shared" si="83"/>
        <v>0</v>
      </c>
    </row>
    <row r="1316" spans="1:8" x14ac:dyDescent="0.25">
      <c r="A1316" s="1">
        <v>40538</v>
      </c>
      <c r="B1316" t="s">
        <v>22</v>
      </c>
      <c r="C1316">
        <v>408</v>
      </c>
      <c r="D1316">
        <f t="shared" si="80"/>
        <v>2.1</v>
      </c>
      <c r="E1316" s="8">
        <f t="shared" si="81"/>
        <v>856.80000000000007</v>
      </c>
      <c r="F1316">
        <f>SUMIF(B$2:$B1316,B1316,C$2:$C1316)</f>
        <v>15401</v>
      </c>
      <c r="G1316">
        <f t="shared" si="82"/>
        <v>0.2</v>
      </c>
      <c r="H1316">
        <f t="shared" si="83"/>
        <v>81.600000000000009</v>
      </c>
    </row>
    <row r="1317" spans="1:8" x14ac:dyDescent="0.25">
      <c r="A1317" s="1">
        <v>40544</v>
      </c>
      <c r="B1317" t="s">
        <v>142</v>
      </c>
      <c r="C1317">
        <v>20</v>
      </c>
      <c r="D1317">
        <f t="shared" si="80"/>
        <v>2.2000000000000002</v>
      </c>
      <c r="E1317" s="8">
        <f t="shared" si="81"/>
        <v>44</v>
      </c>
      <c r="F1317">
        <f>SUMIF(B$2:$B1317,B1317,C$2:$C1317)</f>
        <v>50</v>
      </c>
      <c r="G1317">
        <f t="shared" si="82"/>
        <v>0</v>
      </c>
      <c r="H1317">
        <f t="shared" si="83"/>
        <v>0</v>
      </c>
    </row>
    <row r="1318" spans="1:8" x14ac:dyDescent="0.25">
      <c r="A1318" s="1">
        <v>40545</v>
      </c>
      <c r="B1318" t="s">
        <v>31</v>
      </c>
      <c r="C1318">
        <v>102</v>
      </c>
      <c r="D1318">
        <f t="shared" si="80"/>
        <v>2.2000000000000002</v>
      </c>
      <c r="E1318" s="8">
        <f t="shared" si="81"/>
        <v>224.4</v>
      </c>
      <c r="F1318">
        <f>SUMIF(B$2:$B1318,B1318,C$2:$C1318)</f>
        <v>1462</v>
      </c>
      <c r="G1318">
        <f t="shared" si="82"/>
        <v>0.1</v>
      </c>
      <c r="H1318">
        <f t="shared" si="83"/>
        <v>10.200000000000001</v>
      </c>
    </row>
    <row r="1319" spans="1:8" x14ac:dyDescent="0.25">
      <c r="A1319" s="1">
        <v>40546</v>
      </c>
      <c r="B1319" t="s">
        <v>9</v>
      </c>
      <c r="C1319">
        <v>240</v>
      </c>
      <c r="D1319">
        <f t="shared" si="80"/>
        <v>2.2000000000000002</v>
      </c>
      <c r="E1319" s="8">
        <f t="shared" si="81"/>
        <v>528</v>
      </c>
      <c r="F1319">
        <f>SUMIF(B$2:$B1319,B1319,C$2:$C1319)</f>
        <v>15788</v>
      </c>
      <c r="G1319">
        <f t="shared" si="82"/>
        <v>0.2</v>
      </c>
      <c r="H1319">
        <f t="shared" si="83"/>
        <v>48</v>
      </c>
    </row>
    <row r="1320" spans="1:8" x14ac:dyDescent="0.25">
      <c r="A1320" s="1">
        <v>40548</v>
      </c>
      <c r="B1320" t="s">
        <v>10</v>
      </c>
      <c r="C1320">
        <v>124</v>
      </c>
      <c r="D1320">
        <f t="shared" si="80"/>
        <v>2.2000000000000002</v>
      </c>
      <c r="E1320" s="8">
        <f t="shared" si="81"/>
        <v>272.8</v>
      </c>
      <c r="F1320">
        <f>SUMIF(B$2:$B1320,B1320,C$2:$C1320)</f>
        <v>2609</v>
      </c>
      <c r="G1320">
        <f t="shared" si="82"/>
        <v>0.1</v>
      </c>
      <c r="H1320">
        <f t="shared" si="83"/>
        <v>12.4</v>
      </c>
    </row>
    <row r="1321" spans="1:8" x14ac:dyDescent="0.25">
      <c r="A1321" s="1">
        <v>40550</v>
      </c>
      <c r="B1321" t="s">
        <v>45</v>
      </c>
      <c r="C1321">
        <v>330</v>
      </c>
      <c r="D1321">
        <f t="shared" si="80"/>
        <v>2.2000000000000002</v>
      </c>
      <c r="E1321" s="8">
        <f t="shared" si="81"/>
        <v>726.00000000000011</v>
      </c>
      <c r="F1321">
        <f>SUMIF(B$2:$B1321,B1321,C$2:$C1321)</f>
        <v>18147</v>
      </c>
      <c r="G1321">
        <f t="shared" si="82"/>
        <v>0.2</v>
      </c>
      <c r="H1321">
        <f t="shared" si="83"/>
        <v>66</v>
      </c>
    </row>
    <row r="1322" spans="1:8" x14ac:dyDescent="0.25">
      <c r="A1322" s="1">
        <v>40554</v>
      </c>
      <c r="B1322" t="s">
        <v>26</v>
      </c>
      <c r="C1322">
        <v>187</v>
      </c>
      <c r="D1322">
        <f t="shared" si="80"/>
        <v>2.2000000000000002</v>
      </c>
      <c r="E1322" s="8">
        <f t="shared" si="81"/>
        <v>411.40000000000003</v>
      </c>
      <c r="F1322">
        <f>SUMIF(B$2:$B1322,B1322,C$2:$C1322)</f>
        <v>861</v>
      </c>
      <c r="G1322">
        <f t="shared" si="82"/>
        <v>0.05</v>
      </c>
      <c r="H1322">
        <f t="shared" si="83"/>
        <v>9.35</v>
      </c>
    </row>
    <row r="1323" spans="1:8" x14ac:dyDescent="0.25">
      <c r="A1323" s="1">
        <v>40561</v>
      </c>
      <c r="B1323" t="s">
        <v>52</v>
      </c>
      <c r="C1323">
        <v>165</v>
      </c>
      <c r="D1323">
        <f t="shared" si="80"/>
        <v>2.2000000000000002</v>
      </c>
      <c r="E1323" s="8">
        <f t="shared" si="81"/>
        <v>363.00000000000006</v>
      </c>
      <c r="F1323">
        <f>SUMIF(B$2:$B1323,B1323,C$2:$C1323)</f>
        <v>3133</v>
      </c>
      <c r="G1323">
        <f t="shared" si="82"/>
        <v>0.1</v>
      </c>
      <c r="H1323">
        <f t="shared" si="83"/>
        <v>16.5</v>
      </c>
    </row>
    <row r="1324" spans="1:8" x14ac:dyDescent="0.25">
      <c r="A1324" s="1">
        <v>40562</v>
      </c>
      <c r="B1324" t="s">
        <v>5</v>
      </c>
      <c r="C1324">
        <v>371</v>
      </c>
      <c r="D1324">
        <f t="shared" si="80"/>
        <v>2.2000000000000002</v>
      </c>
      <c r="E1324" s="8">
        <f t="shared" si="81"/>
        <v>816.2</v>
      </c>
      <c r="F1324">
        <f>SUMIF(B$2:$B1324,B1324,C$2:$C1324)</f>
        <v>8077</v>
      </c>
      <c r="G1324">
        <f t="shared" si="82"/>
        <v>0.1</v>
      </c>
      <c r="H1324">
        <f t="shared" si="83"/>
        <v>37.1</v>
      </c>
    </row>
    <row r="1325" spans="1:8" x14ac:dyDescent="0.25">
      <c r="A1325" s="1">
        <v>40564</v>
      </c>
      <c r="B1325" t="s">
        <v>39</v>
      </c>
      <c r="C1325">
        <v>185</v>
      </c>
      <c r="D1325">
        <f t="shared" si="80"/>
        <v>2.2000000000000002</v>
      </c>
      <c r="E1325" s="8">
        <f t="shared" si="81"/>
        <v>407.00000000000006</v>
      </c>
      <c r="F1325">
        <f>SUMIF(B$2:$B1325,B1325,C$2:$C1325)</f>
        <v>1800</v>
      </c>
      <c r="G1325">
        <f t="shared" si="82"/>
        <v>0.1</v>
      </c>
      <c r="H1325">
        <f t="shared" si="83"/>
        <v>18.5</v>
      </c>
    </row>
    <row r="1326" spans="1:8" x14ac:dyDescent="0.25">
      <c r="A1326" s="1">
        <v>40566</v>
      </c>
      <c r="B1326" t="s">
        <v>9</v>
      </c>
      <c r="C1326">
        <v>401</v>
      </c>
      <c r="D1326">
        <f t="shared" si="80"/>
        <v>2.2000000000000002</v>
      </c>
      <c r="E1326" s="8">
        <f t="shared" si="81"/>
        <v>882.2</v>
      </c>
      <c r="F1326">
        <f>SUMIF(B$2:$B1326,B1326,C$2:$C1326)</f>
        <v>16189</v>
      </c>
      <c r="G1326">
        <f t="shared" si="82"/>
        <v>0.2</v>
      </c>
      <c r="H1326">
        <f t="shared" si="83"/>
        <v>80.2</v>
      </c>
    </row>
    <row r="1327" spans="1:8" x14ac:dyDescent="0.25">
      <c r="A1327" s="1">
        <v>40568</v>
      </c>
      <c r="B1327" t="s">
        <v>55</v>
      </c>
      <c r="C1327">
        <v>25</v>
      </c>
      <c r="D1327">
        <f t="shared" si="80"/>
        <v>2.2000000000000002</v>
      </c>
      <c r="E1327" s="8">
        <f t="shared" si="81"/>
        <v>55.000000000000007</v>
      </c>
      <c r="F1327">
        <f>SUMIF(B$2:$B1327,B1327,C$2:$C1327)</f>
        <v>3038</v>
      </c>
      <c r="G1327">
        <f t="shared" si="82"/>
        <v>0.1</v>
      </c>
      <c r="H1327">
        <f t="shared" si="83"/>
        <v>2.5</v>
      </c>
    </row>
    <row r="1328" spans="1:8" x14ac:dyDescent="0.25">
      <c r="A1328" s="1">
        <v>40568</v>
      </c>
      <c r="B1328" t="s">
        <v>93</v>
      </c>
      <c r="C1328">
        <v>3</v>
      </c>
      <c r="D1328">
        <f t="shared" si="80"/>
        <v>2.2000000000000002</v>
      </c>
      <c r="E1328" s="8">
        <f t="shared" si="81"/>
        <v>6.6000000000000005</v>
      </c>
      <c r="F1328">
        <f>SUMIF(B$2:$B1328,B1328,C$2:$C1328)</f>
        <v>19</v>
      </c>
      <c r="G1328">
        <f t="shared" si="82"/>
        <v>0</v>
      </c>
      <c r="H1328">
        <f t="shared" si="83"/>
        <v>0</v>
      </c>
    </row>
    <row r="1329" spans="1:8" x14ac:dyDescent="0.25">
      <c r="A1329" s="1">
        <v>40568</v>
      </c>
      <c r="B1329" t="s">
        <v>170</v>
      </c>
      <c r="C1329">
        <v>11</v>
      </c>
      <c r="D1329">
        <f t="shared" si="80"/>
        <v>2.2000000000000002</v>
      </c>
      <c r="E1329" s="8">
        <f t="shared" si="81"/>
        <v>24.200000000000003</v>
      </c>
      <c r="F1329">
        <f>SUMIF(B$2:$B1329,B1329,C$2:$C1329)</f>
        <v>47</v>
      </c>
      <c r="G1329">
        <f t="shared" si="82"/>
        <v>0</v>
      </c>
      <c r="H1329">
        <f t="shared" si="83"/>
        <v>0</v>
      </c>
    </row>
    <row r="1330" spans="1:8" x14ac:dyDescent="0.25">
      <c r="A1330" s="1">
        <v>40573</v>
      </c>
      <c r="B1330" t="s">
        <v>216</v>
      </c>
      <c r="C1330">
        <v>18</v>
      </c>
      <c r="D1330">
        <f t="shared" si="80"/>
        <v>2.2000000000000002</v>
      </c>
      <c r="E1330" s="8">
        <f t="shared" si="81"/>
        <v>39.6</v>
      </c>
      <c r="F1330">
        <f>SUMIF(B$2:$B1330,B1330,C$2:$C1330)</f>
        <v>18</v>
      </c>
      <c r="G1330">
        <f t="shared" si="82"/>
        <v>0</v>
      </c>
      <c r="H1330">
        <f t="shared" si="83"/>
        <v>0</v>
      </c>
    </row>
    <row r="1331" spans="1:8" x14ac:dyDescent="0.25">
      <c r="A1331" s="1">
        <v>40573</v>
      </c>
      <c r="B1331" t="s">
        <v>45</v>
      </c>
      <c r="C1331">
        <v>154</v>
      </c>
      <c r="D1331">
        <f t="shared" si="80"/>
        <v>2.2000000000000002</v>
      </c>
      <c r="E1331" s="8">
        <f t="shared" si="81"/>
        <v>338.8</v>
      </c>
      <c r="F1331">
        <f>SUMIF(B$2:$B1331,B1331,C$2:$C1331)</f>
        <v>18301</v>
      </c>
      <c r="G1331">
        <f t="shared" si="82"/>
        <v>0.2</v>
      </c>
      <c r="H1331">
        <f t="shared" si="83"/>
        <v>30.8</v>
      </c>
    </row>
    <row r="1332" spans="1:8" x14ac:dyDescent="0.25">
      <c r="A1332" s="1">
        <v>40574</v>
      </c>
      <c r="B1332" t="s">
        <v>50</v>
      </c>
      <c r="C1332">
        <v>423</v>
      </c>
      <c r="D1332">
        <f t="shared" si="80"/>
        <v>2.2000000000000002</v>
      </c>
      <c r="E1332" s="8">
        <f t="shared" si="81"/>
        <v>930.6</v>
      </c>
      <c r="F1332">
        <f>SUMIF(B$2:$B1332,B1332,C$2:$C1332)</f>
        <v>16242</v>
      </c>
      <c r="G1332">
        <f t="shared" si="82"/>
        <v>0.2</v>
      </c>
      <c r="H1332">
        <f t="shared" si="83"/>
        <v>84.600000000000009</v>
      </c>
    </row>
    <row r="1333" spans="1:8" x14ac:dyDescent="0.25">
      <c r="A1333" s="1">
        <v>40576</v>
      </c>
      <c r="B1333" t="s">
        <v>127</v>
      </c>
      <c r="C1333">
        <v>6</v>
      </c>
      <c r="D1333">
        <f t="shared" si="80"/>
        <v>2.2000000000000002</v>
      </c>
      <c r="E1333" s="8">
        <f t="shared" si="81"/>
        <v>13.200000000000001</v>
      </c>
      <c r="F1333">
        <f>SUMIF(B$2:$B1333,B1333,C$2:$C1333)</f>
        <v>26</v>
      </c>
      <c r="G1333">
        <f t="shared" si="82"/>
        <v>0</v>
      </c>
      <c r="H1333">
        <f t="shared" si="83"/>
        <v>0</v>
      </c>
    </row>
    <row r="1334" spans="1:8" x14ac:dyDescent="0.25">
      <c r="A1334" s="1">
        <v>40580</v>
      </c>
      <c r="B1334" t="s">
        <v>28</v>
      </c>
      <c r="C1334">
        <v>62</v>
      </c>
      <c r="D1334">
        <f t="shared" si="80"/>
        <v>2.2000000000000002</v>
      </c>
      <c r="E1334" s="8">
        <f t="shared" si="81"/>
        <v>136.4</v>
      </c>
      <c r="F1334">
        <f>SUMIF(B$2:$B1334,B1334,C$2:$C1334)</f>
        <v>2976</v>
      </c>
      <c r="G1334">
        <f t="shared" si="82"/>
        <v>0.1</v>
      </c>
      <c r="H1334">
        <f t="shared" si="83"/>
        <v>6.2</v>
      </c>
    </row>
    <row r="1335" spans="1:8" x14ac:dyDescent="0.25">
      <c r="A1335" s="1">
        <v>40581</v>
      </c>
      <c r="B1335" t="s">
        <v>136</v>
      </c>
      <c r="C1335">
        <v>15</v>
      </c>
      <c r="D1335">
        <f t="shared" si="80"/>
        <v>2.2000000000000002</v>
      </c>
      <c r="E1335" s="8">
        <f t="shared" si="81"/>
        <v>33</v>
      </c>
      <c r="F1335">
        <f>SUMIF(B$2:$B1335,B1335,C$2:$C1335)</f>
        <v>50</v>
      </c>
      <c r="G1335">
        <f t="shared" si="82"/>
        <v>0</v>
      </c>
      <c r="H1335">
        <f t="shared" si="83"/>
        <v>0</v>
      </c>
    </row>
    <row r="1336" spans="1:8" x14ac:dyDescent="0.25">
      <c r="A1336" s="1">
        <v>40583</v>
      </c>
      <c r="B1336" t="s">
        <v>9</v>
      </c>
      <c r="C1336">
        <v>311</v>
      </c>
      <c r="D1336">
        <f t="shared" si="80"/>
        <v>2.2000000000000002</v>
      </c>
      <c r="E1336" s="8">
        <f t="shared" si="81"/>
        <v>684.2</v>
      </c>
      <c r="F1336">
        <f>SUMIF(B$2:$B1336,B1336,C$2:$C1336)</f>
        <v>16500</v>
      </c>
      <c r="G1336">
        <f t="shared" si="82"/>
        <v>0.2</v>
      </c>
      <c r="H1336">
        <f t="shared" si="83"/>
        <v>62.2</v>
      </c>
    </row>
    <row r="1337" spans="1:8" x14ac:dyDescent="0.25">
      <c r="A1337" s="1">
        <v>40584</v>
      </c>
      <c r="B1337" t="s">
        <v>19</v>
      </c>
      <c r="C1337">
        <v>127</v>
      </c>
      <c r="D1337">
        <f t="shared" si="80"/>
        <v>2.2000000000000002</v>
      </c>
      <c r="E1337" s="8">
        <f t="shared" si="81"/>
        <v>279.40000000000003</v>
      </c>
      <c r="F1337">
        <f>SUMIF(B$2:$B1337,B1337,C$2:$C1337)</f>
        <v>2805</v>
      </c>
      <c r="G1337">
        <f t="shared" si="82"/>
        <v>0.1</v>
      </c>
      <c r="H1337">
        <f t="shared" si="83"/>
        <v>12.700000000000001</v>
      </c>
    </row>
    <row r="1338" spans="1:8" x14ac:dyDescent="0.25">
      <c r="A1338" s="1">
        <v>40585</v>
      </c>
      <c r="B1338" t="s">
        <v>22</v>
      </c>
      <c r="C1338">
        <v>483</v>
      </c>
      <c r="D1338">
        <f t="shared" si="80"/>
        <v>2.2000000000000002</v>
      </c>
      <c r="E1338" s="8">
        <f t="shared" si="81"/>
        <v>1062.6000000000001</v>
      </c>
      <c r="F1338">
        <f>SUMIF(B$2:$B1338,B1338,C$2:$C1338)</f>
        <v>15884</v>
      </c>
      <c r="G1338">
        <f t="shared" si="82"/>
        <v>0.2</v>
      </c>
      <c r="H1338">
        <f t="shared" si="83"/>
        <v>96.600000000000009</v>
      </c>
    </row>
    <row r="1339" spans="1:8" x14ac:dyDescent="0.25">
      <c r="A1339" s="1">
        <v>40588</v>
      </c>
      <c r="B1339" t="s">
        <v>217</v>
      </c>
      <c r="C1339">
        <v>9</v>
      </c>
      <c r="D1339">
        <f t="shared" si="80"/>
        <v>2.2000000000000002</v>
      </c>
      <c r="E1339" s="8">
        <f t="shared" si="81"/>
        <v>19.8</v>
      </c>
      <c r="F1339">
        <f>SUMIF(B$2:$B1339,B1339,C$2:$C1339)</f>
        <v>9</v>
      </c>
      <c r="G1339">
        <f t="shared" si="82"/>
        <v>0</v>
      </c>
      <c r="H1339">
        <f t="shared" si="83"/>
        <v>0</v>
      </c>
    </row>
    <row r="1340" spans="1:8" x14ac:dyDescent="0.25">
      <c r="A1340" s="1">
        <v>40593</v>
      </c>
      <c r="B1340" t="s">
        <v>20</v>
      </c>
      <c r="C1340">
        <v>75</v>
      </c>
      <c r="D1340">
        <f t="shared" si="80"/>
        <v>2.2000000000000002</v>
      </c>
      <c r="E1340" s="8">
        <f t="shared" si="81"/>
        <v>165</v>
      </c>
      <c r="F1340">
        <f>SUMIF(B$2:$B1340,B1340,C$2:$C1340)</f>
        <v>789</v>
      </c>
      <c r="G1340">
        <f t="shared" si="82"/>
        <v>0.05</v>
      </c>
      <c r="H1340">
        <f t="shared" si="83"/>
        <v>3.75</v>
      </c>
    </row>
    <row r="1341" spans="1:8" x14ac:dyDescent="0.25">
      <c r="A1341" s="1">
        <v>40598</v>
      </c>
      <c r="B1341" t="s">
        <v>218</v>
      </c>
      <c r="C1341">
        <v>7</v>
      </c>
      <c r="D1341">
        <f t="shared" si="80"/>
        <v>2.2000000000000002</v>
      </c>
      <c r="E1341" s="8">
        <f t="shared" si="81"/>
        <v>15.400000000000002</v>
      </c>
      <c r="F1341">
        <f>SUMIF(B$2:$B1341,B1341,C$2:$C1341)</f>
        <v>7</v>
      </c>
      <c r="G1341">
        <f t="shared" si="82"/>
        <v>0</v>
      </c>
      <c r="H1341">
        <f t="shared" si="83"/>
        <v>0</v>
      </c>
    </row>
    <row r="1342" spans="1:8" x14ac:dyDescent="0.25">
      <c r="A1342" s="1">
        <v>40602</v>
      </c>
      <c r="B1342" t="s">
        <v>35</v>
      </c>
      <c r="C1342">
        <v>114</v>
      </c>
      <c r="D1342">
        <f t="shared" si="80"/>
        <v>2.2000000000000002</v>
      </c>
      <c r="E1342" s="8">
        <f t="shared" si="81"/>
        <v>250.8</v>
      </c>
      <c r="F1342">
        <f>SUMIF(B$2:$B1342,B1342,C$2:$C1342)</f>
        <v>2459</v>
      </c>
      <c r="G1342">
        <f t="shared" si="82"/>
        <v>0.1</v>
      </c>
      <c r="H1342">
        <f t="shared" si="83"/>
        <v>11.4</v>
      </c>
    </row>
    <row r="1343" spans="1:8" x14ac:dyDescent="0.25">
      <c r="A1343" s="1">
        <v>40605</v>
      </c>
      <c r="B1343" t="s">
        <v>123</v>
      </c>
      <c r="C1343">
        <v>151</v>
      </c>
      <c r="D1343">
        <f t="shared" si="80"/>
        <v>2.2000000000000002</v>
      </c>
      <c r="E1343" s="8">
        <f t="shared" si="81"/>
        <v>332.20000000000005</v>
      </c>
      <c r="F1343">
        <f>SUMIF(B$2:$B1343,B1343,C$2:$C1343)</f>
        <v>503</v>
      </c>
      <c r="G1343">
        <f t="shared" si="82"/>
        <v>0.05</v>
      </c>
      <c r="H1343">
        <f t="shared" si="83"/>
        <v>7.5500000000000007</v>
      </c>
    </row>
    <row r="1344" spans="1:8" x14ac:dyDescent="0.25">
      <c r="A1344" s="1">
        <v>40608</v>
      </c>
      <c r="B1344" t="s">
        <v>10</v>
      </c>
      <c r="C1344">
        <v>116</v>
      </c>
      <c r="D1344">
        <f t="shared" si="80"/>
        <v>2.2000000000000002</v>
      </c>
      <c r="E1344" s="8">
        <f t="shared" si="81"/>
        <v>255.20000000000002</v>
      </c>
      <c r="F1344">
        <f>SUMIF(B$2:$B1344,B1344,C$2:$C1344)</f>
        <v>2725</v>
      </c>
      <c r="G1344">
        <f t="shared" si="82"/>
        <v>0.1</v>
      </c>
      <c r="H1344">
        <f t="shared" si="83"/>
        <v>11.600000000000001</v>
      </c>
    </row>
    <row r="1345" spans="1:8" x14ac:dyDescent="0.25">
      <c r="A1345" s="1">
        <v>40609</v>
      </c>
      <c r="B1345" t="s">
        <v>12</v>
      </c>
      <c r="C1345">
        <v>76</v>
      </c>
      <c r="D1345">
        <f t="shared" si="80"/>
        <v>2.2000000000000002</v>
      </c>
      <c r="E1345" s="8">
        <f t="shared" si="81"/>
        <v>167.20000000000002</v>
      </c>
      <c r="F1345">
        <f>SUMIF(B$2:$B1345,B1345,C$2:$C1345)</f>
        <v>3460</v>
      </c>
      <c r="G1345">
        <f t="shared" si="82"/>
        <v>0.1</v>
      </c>
      <c r="H1345">
        <f t="shared" si="83"/>
        <v>7.6000000000000005</v>
      </c>
    </row>
    <row r="1346" spans="1:8" x14ac:dyDescent="0.25">
      <c r="A1346" s="1">
        <v>40610</v>
      </c>
      <c r="B1346" t="s">
        <v>6</v>
      </c>
      <c r="C1346">
        <v>25</v>
      </c>
      <c r="D1346">
        <f t="shared" ref="D1346:D1409" si="84">VLOOKUP(YEAR(A1346),cennik,2)</f>
        <v>2.2000000000000002</v>
      </c>
      <c r="E1346" s="8">
        <f t="shared" ref="E1346:E1409" si="85">C1346*D1346</f>
        <v>55.000000000000007</v>
      </c>
      <c r="F1346">
        <f>SUMIF(B$2:$B1346,B1346,C$2:$C1346)</f>
        <v>1853</v>
      </c>
      <c r="G1346">
        <f t="shared" si="82"/>
        <v>0.1</v>
      </c>
      <c r="H1346">
        <f t="shared" si="83"/>
        <v>2.5</v>
      </c>
    </row>
    <row r="1347" spans="1:8" x14ac:dyDescent="0.25">
      <c r="A1347" s="1">
        <v>40614</v>
      </c>
      <c r="B1347" t="s">
        <v>31</v>
      </c>
      <c r="C1347">
        <v>37</v>
      </c>
      <c r="D1347">
        <f t="shared" si="84"/>
        <v>2.2000000000000002</v>
      </c>
      <c r="E1347" s="8">
        <f t="shared" si="85"/>
        <v>81.400000000000006</v>
      </c>
      <c r="F1347">
        <f>SUMIF(B$2:$B1347,B1347,C$2:$C1347)</f>
        <v>1499</v>
      </c>
      <c r="G1347">
        <f t="shared" ref="G1347:G1410" si="86">VLOOKUP(F1347,$N$2:$O$5,2)</f>
        <v>0.1</v>
      </c>
      <c r="H1347">
        <f t="shared" ref="H1347:H1410" si="87">G1347*C1347</f>
        <v>3.7</v>
      </c>
    </row>
    <row r="1348" spans="1:8" x14ac:dyDescent="0.25">
      <c r="A1348" s="1">
        <v>40616</v>
      </c>
      <c r="B1348" t="s">
        <v>80</v>
      </c>
      <c r="C1348">
        <v>108</v>
      </c>
      <c r="D1348">
        <f t="shared" si="84"/>
        <v>2.2000000000000002</v>
      </c>
      <c r="E1348" s="8">
        <f t="shared" si="85"/>
        <v>237.60000000000002</v>
      </c>
      <c r="F1348">
        <f>SUMIF(B$2:$B1348,B1348,C$2:$C1348)</f>
        <v>745</v>
      </c>
      <c r="G1348">
        <f t="shared" si="86"/>
        <v>0.05</v>
      </c>
      <c r="H1348">
        <f t="shared" si="87"/>
        <v>5.4</v>
      </c>
    </row>
    <row r="1349" spans="1:8" x14ac:dyDescent="0.25">
      <c r="A1349" s="1">
        <v>40617</v>
      </c>
      <c r="B1349" t="s">
        <v>7</v>
      </c>
      <c r="C1349">
        <v>199</v>
      </c>
      <c r="D1349">
        <f t="shared" si="84"/>
        <v>2.2000000000000002</v>
      </c>
      <c r="E1349" s="8">
        <f t="shared" si="85"/>
        <v>437.8</v>
      </c>
      <c r="F1349">
        <f>SUMIF(B$2:$B1349,B1349,C$2:$C1349)</f>
        <v>18232</v>
      </c>
      <c r="G1349">
        <f t="shared" si="86"/>
        <v>0.2</v>
      </c>
      <c r="H1349">
        <f t="shared" si="87"/>
        <v>39.800000000000004</v>
      </c>
    </row>
    <row r="1350" spans="1:8" x14ac:dyDescent="0.25">
      <c r="A1350" s="1">
        <v>40617</v>
      </c>
      <c r="B1350" t="s">
        <v>45</v>
      </c>
      <c r="C1350">
        <v>128</v>
      </c>
      <c r="D1350">
        <f t="shared" si="84"/>
        <v>2.2000000000000002</v>
      </c>
      <c r="E1350" s="8">
        <f t="shared" si="85"/>
        <v>281.60000000000002</v>
      </c>
      <c r="F1350">
        <f>SUMIF(B$2:$B1350,B1350,C$2:$C1350)</f>
        <v>18429</v>
      </c>
      <c r="G1350">
        <f t="shared" si="86"/>
        <v>0.2</v>
      </c>
      <c r="H1350">
        <f t="shared" si="87"/>
        <v>25.6</v>
      </c>
    </row>
    <row r="1351" spans="1:8" x14ac:dyDescent="0.25">
      <c r="A1351" s="1">
        <v>40618</v>
      </c>
      <c r="B1351" t="s">
        <v>58</v>
      </c>
      <c r="C1351">
        <v>32</v>
      </c>
      <c r="D1351">
        <f t="shared" si="84"/>
        <v>2.2000000000000002</v>
      </c>
      <c r="E1351" s="8">
        <f t="shared" si="85"/>
        <v>70.400000000000006</v>
      </c>
      <c r="F1351">
        <f>SUMIF(B$2:$B1351,B1351,C$2:$C1351)</f>
        <v>557</v>
      </c>
      <c r="G1351">
        <f t="shared" si="86"/>
        <v>0.05</v>
      </c>
      <c r="H1351">
        <f t="shared" si="87"/>
        <v>1.6</v>
      </c>
    </row>
    <row r="1352" spans="1:8" x14ac:dyDescent="0.25">
      <c r="A1352" s="1">
        <v>40625</v>
      </c>
      <c r="B1352" t="s">
        <v>30</v>
      </c>
      <c r="C1352">
        <v>151</v>
      </c>
      <c r="D1352">
        <f t="shared" si="84"/>
        <v>2.2000000000000002</v>
      </c>
      <c r="E1352" s="8">
        <f t="shared" si="85"/>
        <v>332.20000000000005</v>
      </c>
      <c r="F1352">
        <f>SUMIF(B$2:$B1352,B1352,C$2:$C1352)</f>
        <v>3782</v>
      </c>
      <c r="G1352">
        <f t="shared" si="86"/>
        <v>0.1</v>
      </c>
      <c r="H1352">
        <f t="shared" si="87"/>
        <v>15.100000000000001</v>
      </c>
    </row>
    <row r="1353" spans="1:8" x14ac:dyDescent="0.25">
      <c r="A1353" s="1">
        <v>40626</v>
      </c>
      <c r="B1353" t="s">
        <v>153</v>
      </c>
      <c r="C1353">
        <v>8</v>
      </c>
      <c r="D1353">
        <f t="shared" si="84"/>
        <v>2.2000000000000002</v>
      </c>
      <c r="E1353" s="8">
        <f t="shared" si="85"/>
        <v>17.600000000000001</v>
      </c>
      <c r="F1353">
        <f>SUMIF(B$2:$B1353,B1353,C$2:$C1353)</f>
        <v>29</v>
      </c>
      <c r="G1353">
        <f t="shared" si="86"/>
        <v>0</v>
      </c>
      <c r="H1353">
        <f t="shared" si="87"/>
        <v>0</v>
      </c>
    </row>
    <row r="1354" spans="1:8" x14ac:dyDescent="0.25">
      <c r="A1354" s="1">
        <v>40627</v>
      </c>
      <c r="B1354" t="s">
        <v>14</v>
      </c>
      <c r="C1354">
        <v>411</v>
      </c>
      <c r="D1354">
        <f t="shared" si="84"/>
        <v>2.2000000000000002</v>
      </c>
      <c r="E1354" s="8">
        <f t="shared" si="85"/>
        <v>904.2</v>
      </c>
      <c r="F1354">
        <f>SUMIF(B$2:$B1354,B1354,C$2:$C1354)</f>
        <v>16001</v>
      </c>
      <c r="G1354">
        <f t="shared" si="86"/>
        <v>0.2</v>
      </c>
      <c r="H1354">
        <f t="shared" si="87"/>
        <v>82.2</v>
      </c>
    </row>
    <row r="1355" spans="1:8" x14ac:dyDescent="0.25">
      <c r="A1355" s="1">
        <v>40628</v>
      </c>
      <c r="B1355" t="s">
        <v>52</v>
      </c>
      <c r="C1355">
        <v>119</v>
      </c>
      <c r="D1355">
        <f t="shared" si="84"/>
        <v>2.2000000000000002</v>
      </c>
      <c r="E1355" s="8">
        <f t="shared" si="85"/>
        <v>261.8</v>
      </c>
      <c r="F1355">
        <f>SUMIF(B$2:$B1355,B1355,C$2:$C1355)</f>
        <v>3252</v>
      </c>
      <c r="G1355">
        <f t="shared" si="86"/>
        <v>0.1</v>
      </c>
      <c r="H1355">
        <f t="shared" si="87"/>
        <v>11.9</v>
      </c>
    </row>
    <row r="1356" spans="1:8" x14ac:dyDescent="0.25">
      <c r="A1356" s="1">
        <v>40630</v>
      </c>
      <c r="B1356" t="s">
        <v>17</v>
      </c>
      <c r="C1356">
        <v>366</v>
      </c>
      <c r="D1356">
        <f t="shared" si="84"/>
        <v>2.2000000000000002</v>
      </c>
      <c r="E1356" s="8">
        <f t="shared" si="85"/>
        <v>805.2</v>
      </c>
      <c r="F1356">
        <f>SUMIF(B$2:$B1356,B1356,C$2:$C1356)</f>
        <v>12184</v>
      </c>
      <c r="G1356">
        <f t="shared" si="86"/>
        <v>0.2</v>
      </c>
      <c r="H1356">
        <f t="shared" si="87"/>
        <v>73.2</v>
      </c>
    </row>
    <row r="1357" spans="1:8" x14ac:dyDescent="0.25">
      <c r="A1357" s="1">
        <v>40633</v>
      </c>
      <c r="B1357" t="s">
        <v>69</v>
      </c>
      <c r="C1357">
        <v>20</v>
      </c>
      <c r="D1357">
        <f t="shared" si="84"/>
        <v>2.2000000000000002</v>
      </c>
      <c r="E1357" s="8">
        <f t="shared" si="85"/>
        <v>44</v>
      </c>
      <c r="F1357">
        <f>SUMIF(B$2:$B1357,B1357,C$2:$C1357)</f>
        <v>2392</v>
      </c>
      <c r="G1357">
        <f t="shared" si="86"/>
        <v>0.1</v>
      </c>
      <c r="H1357">
        <f t="shared" si="87"/>
        <v>2</v>
      </c>
    </row>
    <row r="1358" spans="1:8" x14ac:dyDescent="0.25">
      <c r="A1358" s="1">
        <v>40635</v>
      </c>
      <c r="B1358" t="s">
        <v>123</v>
      </c>
      <c r="C1358">
        <v>124</v>
      </c>
      <c r="D1358">
        <f t="shared" si="84"/>
        <v>2.2000000000000002</v>
      </c>
      <c r="E1358" s="8">
        <f t="shared" si="85"/>
        <v>272.8</v>
      </c>
      <c r="F1358">
        <f>SUMIF(B$2:$B1358,B1358,C$2:$C1358)</f>
        <v>627</v>
      </c>
      <c r="G1358">
        <f t="shared" si="86"/>
        <v>0.05</v>
      </c>
      <c r="H1358">
        <f t="shared" si="87"/>
        <v>6.2</v>
      </c>
    </row>
    <row r="1359" spans="1:8" x14ac:dyDescent="0.25">
      <c r="A1359" s="1">
        <v>40635</v>
      </c>
      <c r="B1359" t="s">
        <v>10</v>
      </c>
      <c r="C1359">
        <v>30</v>
      </c>
      <c r="D1359">
        <f t="shared" si="84"/>
        <v>2.2000000000000002</v>
      </c>
      <c r="E1359" s="8">
        <f t="shared" si="85"/>
        <v>66</v>
      </c>
      <c r="F1359">
        <f>SUMIF(B$2:$B1359,B1359,C$2:$C1359)</f>
        <v>2755</v>
      </c>
      <c r="G1359">
        <f t="shared" si="86"/>
        <v>0.1</v>
      </c>
      <c r="H1359">
        <f t="shared" si="87"/>
        <v>3</v>
      </c>
    </row>
    <row r="1360" spans="1:8" x14ac:dyDescent="0.25">
      <c r="A1360" s="1">
        <v>40636</v>
      </c>
      <c r="B1360" t="s">
        <v>14</v>
      </c>
      <c r="C1360">
        <v>237</v>
      </c>
      <c r="D1360">
        <f t="shared" si="84"/>
        <v>2.2000000000000002</v>
      </c>
      <c r="E1360" s="8">
        <f t="shared" si="85"/>
        <v>521.40000000000009</v>
      </c>
      <c r="F1360">
        <f>SUMIF(B$2:$B1360,B1360,C$2:$C1360)</f>
        <v>16238</v>
      </c>
      <c r="G1360">
        <f t="shared" si="86"/>
        <v>0.2</v>
      </c>
      <c r="H1360">
        <f t="shared" si="87"/>
        <v>47.400000000000006</v>
      </c>
    </row>
    <row r="1361" spans="1:8" x14ac:dyDescent="0.25">
      <c r="A1361" s="1">
        <v>40638</v>
      </c>
      <c r="B1361" t="s">
        <v>22</v>
      </c>
      <c r="C1361">
        <v>355</v>
      </c>
      <c r="D1361">
        <f t="shared" si="84"/>
        <v>2.2000000000000002</v>
      </c>
      <c r="E1361" s="8">
        <f t="shared" si="85"/>
        <v>781.00000000000011</v>
      </c>
      <c r="F1361">
        <f>SUMIF(B$2:$B1361,B1361,C$2:$C1361)</f>
        <v>16239</v>
      </c>
      <c r="G1361">
        <f t="shared" si="86"/>
        <v>0.2</v>
      </c>
      <c r="H1361">
        <f t="shared" si="87"/>
        <v>71</v>
      </c>
    </row>
    <row r="1362" spans="1:8" x14ac:dyDescent="0.25">
      <c r="A1362" s="1">
        <v>40642</v>
      </c>
      <c r="B1362" t="s">
        <v>45</v>
      </c>
      <c r="C1362">
        <v>162</v>
      </c>
      <c r="D1362">
        <f t="shared" si="84"/>
        <v>2.2000000000000002</v>
      </c>
      <c r="E1362" s="8">
        <f t="shared" si="85"/>
        <v>356.40000000000003</v>
      </c>
      <c r="F1362">
        <f>SUMIF(B$2:$B1362,B1362,C$2:$C1362)</f>
        <v>18591</v>
      </c>
      <c r="G1362">
        <f t="shared" si="86"/>
        <v>0.2</v>
      </c>
      <c r="H1362">
        <f t="shared" si="87"/>
        <v>32.4</v>
      </c>
    </row>
    <row r="1363" spans="1:8" x14ac:dyDescent="0.25">
      <c r="A1363" s="1">
        <v>40647</v>
      </c>
      <c r="B1363" t="s">
        <v>35</v>
      </c>
      <c r="C1363">
        <v>46</v>
      </c>
      <c r="D1363">
        <f t="shared" si="84"/>
        <v>2.2000000000000002</v>
      </c>
      <c r="E1363" s="8">
        <f t="shared" si="85"/>
        <v>101.2</v>
      </c>
      <c r="F1363">
        <f>SUMIF(B$2:$B1363,B1363,C$2:$C1363)</f>
        <v>2505</v>
      </c>
      <c r="G1363">
        <f t="shared" si="86"/>
        <v>0.1</v>
      </c>
      <c r="H1363">
        <f t="shared" si="87"/>
        <v>4.6000000000000005</v>
      </c>
    </row>
    <row r="1364" spans="1:8" x14ac:dyDescent="0.25">
      <c r="A1364" s="1">
        <v>40647</v>
      </c>
      <c r="B1364" t="s">
        <v>219</v>
      </c>
      <c r="C1364">
        <v>13</v>
      </c>
      <c r="D1364">
        <f t="shared" si="84"/>
        <v>2.2000000000000002</v>
      </c>
      <c r="E1364" s="8">
        <f t="shared" si="85"/>
        <v>28.6</v>
      </c>
      <c r="F1364">
        <f>SUMIF(B$2:$B1364,B1364,C$2:$C1364)</f>
        <v>13</v>
      </c>
      <c r="G1364">
        <f t="shared" si="86"/>
        <v>0</v>
      </c>
      <c r="H1364">
        <f t="shared" si="87"/>
        <v>0</v>
      </c>
    </row>
    <row r="1365" spans="1:8" x14ac:dyDescent="0.25">
      <c r="A1365" s="1">
        <v>40647</v>
      </c>
      <c r="B1365" t="s">
        <v>118</v>
      </c>
      <c r="C1365">
        <v>14</v>
      </c>
      <c r="D1365">
        <f t="shared" si="84"/>
        <v>2.2000000000000002</v>
      </c>
      <c r="E1365" s="8">
        <f t="shared" si="85"/>
        <v>30.800000000000004</v>
      </c>
      <c r="F1365">
        <f>SUMIF(B$2:$B1365,B1365,C$2:$C1365)</f>
        <v>53</v>
      </c>
      <c r="G1365">
        <f t="shared" si="86"/>
        <v>0</v>
      </c>
      <c r="H1365">
        <f t="shared" si="87"/>
        <v>0</v>
      </c>
    </row>
    <row r="1366" spans="1:8" x14ac:dyDescent="0.25">
      <c r="A1366" s="1">
        <v>40647</v>
      </c>
      <c r="B1366" t="s">
        <v>220</v>
      </c>
      <c r="C1366">
        <v>4</v>
      </c>
      <c r="D1366">
        <f t="shared" si="84"/>
        <v>2.2000000000000002</v>
      </c>
      <c r="E1366" s="8">
        <f t="shared" si="85"/>
        <v>8.8000000000000007</v>
      </c>
      <c r="F1366">
        <f>SUMIF(B$2:$B1366,B1366,C$2:$C1366)</f>
        <v>4</v>
      </c>
      <c r="G1366">
        <f t="shared" si="86"/>
        <v>0</v>
      </c>
      <c r="H1366">
        <f t="shared" si="87"/>
        <v>0</v>
      </c>
    </row>
    <row r="1367" spans="1:8" x14ac:dyDescent="0.25">
      <c r="A1367" s="1">
        <v>40651</v>
      </c>
      <c r="B1367" t="s">
        <v>9</v>
      </c>
      <c r="C1367">
        <v>470</v>
      </c>
      <c r="D1367">
        <f t="shared" si="84"/>
        <v>2.2000000000000002</v>
      </c>
      <c r="E1367" s="8">
        <f t="shared" si="85"/>
        <v>1034</v>
      </c>
      <c r="F1367">
        <f>SUMIF(B$2:$B1367,B1367,C$2:$C1367)</f>
        <v>16970</v>
      </c>
      <c r="G1367">
        <f t="shared" si="86"/>
        <v>0.2</v>
      </c>
      <c r="H1367">
        <f t="shared" si="87"/>
        <v>94</v>
      </c>
    </row>
    <row r="1368" spans="1:8" x14ac:dyDescent="0.25">
      <c r="A1368" s="1">
        <v>40651</v>
      </c>
      <c r="B1368" t="s">
        <v>221</v>
      </c>
      <c r="C1368">
        <v>9</v>
      </c>
      <c r="D1368">
        <f t="shared" si="84"/>
        <v>2.2000000000000002</v>
      </c>
      <c r="E1368" s="8">
        <f t="shared" si="85"/>
        <v>19.8</v>
      </c>
      <c r="F1368">
        <f>SUMIF(B$2:$B1368,B1368,C$2:$C1368)</f>
        <v>9</v>
      </c>
      <c r="G1368">
        <f t="shared" si="86"/>
        <v>0</v>
      </c>
      <c r="H1368">
        <f t="shared" si="87"/>
        <v>0</v>
      </c>
    </row>
    <row r="1369" spans="1:8" x14ac:dyDescent="0.25">
      <c r="A1369" s="1">
        <v>40651</v>
      </c>
      <c r="B1369" t="s">
        <v>58</v>
      </c>
      <c r="C1369">
        <v>37</v>
      </c>
      <c r="D1369">
        <f t="shared" si="84"/>
        <v>2.2000000000000002</v>
      </c>
      <c r="E1369" s="8">
        <f t="shared" si="85"/>
        <v>81.400000000000006</v>
      </c>
      <c r="F1369">
        <f>SUMIF(B$2:$B1369,B1369,C$2:$C1369)</f>
        <v>594</v>
      </c>
      <c r="G1369">
        <f t="shared" si="86"/>
        <v>0.05</v>
      </c>
      <c r="H1369">
        <f t="shared" si="87"/>
        <v>1.85</v>
      </c>
    </row>
    <row r="1370" spans="1:8" x14ac:dyDescent="0.25">
      <c r="A1370" s="1">
        <v>40652</v>
      </c>
      <c r="B1370" t="s">
        <v>28</v>
      </c>
      <c r="C1370">
        <v>55</v>
      </c>
      <c r="D1370">
        <f t="shared" si="84"/>
        <v>2.2000000000000002</v>
      </c>
      <c r="E1370" s="8">
        <f t="shared" si="85"/>
        <v>121.00000000000001</v>
      </c>
      <c r="F1370">
        <f>SUMIF(B$2:$B1370,B1370,C$2:$C1370)</f>
        <v>3031</v>
      </c>
      <c r="G1370">
        <f t="shared" si="86"/>
        <v>0.1</v>
      </c>
      <c r="H1370">
        <f t="shared" si="87"/>
        <v>5.5</v>
      </c>
    </row>
    <row r="1371" spans="1:8" x14ac:dyDescent="0.25">
      <c r="A1371" s="1">
        <v>40654</v>
      </c>
      <c r="B1371" t="s">
        <v>55</v>
      </c>
      <c r="C1371">
        <v>140</v>
      </c>
      <c r="D1371">
        <f t="shared" si="84"/>
        <v>2.2000000000000002</v>
      </c>
      <c r="E1371" s="8">
        <f t="shared" si="85"/>
        <v>308</v>
      </c>
      <c r="F1371">
        <f>SUMIF(B$2:$B1371,B1371,C$2:$C1371)</f>
        <v>3178</v>
      </c>
      <c r="G1371">
        <f t="shared" si="86"/>
        <v>0.1</v>
      </c>
      <c r="H1371">
        <f t="shared" si="87"/>
        <v>14</v>
      </c>
    </row>
    <row r="1372" spans="1:8" x14ac:dyDescent="0.25">
      <c r="A1372" s="1">
        <v>40656</v>
      </c>
      <c r="B1372" t="s">
        <v>222</v>
      </c>
      <c r="C1372">
        <v>12</v>
      </c>
      <c r="D1372">
        <f t="shared" si="84"/>
        <v>2.2000000000000002</v>
      </c>
      <c r="E1372" s="8">
        <f t="shared" si="85"/>
        <v>26.400000000000002</v>
      </c>
      <c r="F1372">
        <f>SUMIF(B$2:$B1372,B1372,C$2:$C1372)</f>
        <v>12</v>
      </c>
      <c r="G1372">
        <f t="shared" si="86"/>
        <v>0</v>
      </c>
      <c r="H1372">
        <f t="shared" si="87"/>
        <v>0</v>
      </c>
    </row>
    <row r="1373" spans="1:8" x14ac:dyDescent="0.25">
      <c r="A1373" s="1">
        <v>40658</v>
      </c>
      <c r="B1373" t="s">
        <v>12</v>
      </c>
      <c r="C1373">
        <v>20</v>
      </c>
      <c r="D1373">
        <f t="shared" si="84"/>
        <v>2.2000000000000002</v>
      </c>
      <c r="E1373" s="8">
        <f t="shared" si="85"/>
        <v>44</v>
      </c>
      <c r="F1373">
        <f>SUMIF(B$2:$B1373,B1373,C$2:$C1373)</f>
        <v>3480</v>
      </c>
      <c r="G1373">
        <f t="shared" si="86"/>
        <v>0.1</v>
      </c>
      <c r="H1373">
        <f t="shared" si="87"/>
        <v>2</v>
      </c>
    </row>
    <row r="1374" spans="1:8" x14ac:dyDescent="0.25">
      <c r="A1374" s="1">
        <v>40662</v>
      </c>
      <c r="B1374" t="s">
        <v>50</v>
      </c>
      <c r="C1374">
        <v>478</v>
      </c>
      <c r="D1374">
        <f t="shared" si="84"/>
        <v>2.2000000000000002</v>
      </c>
      <c r="E1374" s="8">
        <f t="shared" si="85"/>
        <v>1051.6000000000001</v>
      </c>
      <c r="F1374">
        <f>SUMIF(B$2:$B1374,B1374,C$2:$C1374)</f>
        <v>16720</v>
      </c>
      <c r="G1374">
        <f t="shared" si="86"/>
        <v>0.2</v>
      </c>
      <c r="H1374">
        <f t="shared" si="87"/>
        <v>95.600000000000009</v>
      </c>
    </row>
    <row r="1375" spans="1:8" x14ac:dyDescent="0.25">
      <c r="A1375" s="1">
        <v>40664</v>
      </c>
      <c r="B1375" t="s">
        <v>22</v>
      </c>
      <c r="C1375">
        <v>289</v>
      </c>
      <c r="D1375">
        <f t="shared" si="84"/>
        <v>2.2000000000000002</v>
      </c>
      <c r="E1375" s="8">
        <f t="shared" si="85"/>
        <v>635.80000000000007</v>
      </c>
      <c r="F1375">
        <f>SUMIF(B$2:$B1375,B1375,C$2:$C1375)</f>
        <v>16528</v>
      </c>
      <c r="G1375">
        <f t="shared" si="86"/>
        <v>0.2</v>
      </c>
      <c r="H1375">
        <f t="shared" si="87"/>
        <v>57.800000000000004</v>
      </c>
    </row>
    <row r="1376" spans="1:8" x14ac:dyDescent="0.25">
      <c r="A1376" s="1">
        <v>40665</v>
      </c>
      <c r="B1376" t="s">
        <v>57</v>
      </c>
      <c r="C1376">
        <v>1</v>
      </c>
      <c r="D1376">
        <f t="shared" si="84"/>
        <v>2.2000000000000002</v>
      </c>
      <c r="E1376" s="8">
        <f t="shared" si="85"/>
        <v>2.2000000000000002</v>
      </c>
      <c r="F1376">
        <f>SUMIF(B$2:$B1376,B1376,C$2:$C1376)</f>
        <v>30</v>
      </c>
      <c r="G1376">
        <f t="shared" si="86"/>
        <v>0</v>
      </c>
      <c r="H1376">
        <f t="shared" si="87"/>
        <v>0</v>
      </c>
    </row>
    <row r="1377" spans="1:8" x14ac:dyDescent="0.25">
      <c r="A1377" s="1">
        <v>40665</v>
      </c>
      <c r="B1377" t="s">
        <v>149</v>
      </c>
      <c r="C1377">
        <v>15</v>
      </c>
      <c r="D1377">
        <f t="shared" si="84"/>
        <v>2.2000000000000002</v>
      </c>
      <c r="E1377" s="8">
        <f t="shared" si="85"/>
        <v>33</v>
      </c>
      <c r="F1377">
        <f>SUMIF(B$2:$B1377,B1377,C$2:$C1377)</f>
        <v>19</v>
      </c>
      <c r="G1377">
        <f t="shared" si="86"/>
        <v>0</v>
      </c>
      <c r="H1377">
        <f t="shared" si="87"/>
        <v>0</v>
      </c>
    </row>
    <row r="1378" spans="1:8" x14ac:dyDescent="0.25">
      <c r="A1378" s="1">
        <v>40668</v>
      </c>
      <c r="B1378" t="s">
        <v>7</v>
      </c>
      <c r="C1378">
        <v>400</v>
      </c>
      <c r="D1378">
        <f t="shared" si="84"/>
        <v>2.2000000000000002</v>
      </c>
      <c r="E1378" s="8">
        <f t="shared" si="85"/>
        <v>880.00000000000011</v>
      </c>
      <c r="F1378">
        <f>SUMIF(B$2:$B1378,B1378,C$2:$C1378)</f>
        <v>18632</v>
      </c>
      <c r="G1378">
        <f t="shared" si="86"/>
        <v>0.2</v>
      </c>
      <c r="H1378">
        <f t="shared" si="87"/>
        <v>80</v>
      </c>
    </row>
    <row r="1379" spans="1:8" x14ac:dyDescent="0.25">
      <c r="A1379" s="1">
        <v>40669</v>
      </c>
      <c r="B1379" t="s">
        <v>108</v>
      </c>
      <c r="C1379">
        <v>1</v>
      </c>
      <c r="D1379">
        <f t="shared" si="84"/>
        <v>2.2000000000000002</v>
      </c>
      <c r="E1379" s="8">
        <f t="shared" si="85"/>
        <v>2.2000000000000002</v>
      </c>
      <c r="F1379">
        <f>SUMIF(B$2:$B1379,B1379,C$2:$C1379)</f>
        <v>30</v>
      </c>
      <c r="G1379">
        <f t="shared" si="86"/>
        <v>0</v>
      </c>
      <c r="H1379">
        <f t="shared" si="87"/>
        <v>0</v>
      </c>
    </row>
    <row r="1380" spans="1:8" x14ac:dyDescent="0.25">
      <c r="A1380" s="1">
        <v>40670</v>
      </c>
      <c r="B1380" t="s">
        <v>8</v>
      </c>
      <c r="C1380">
        <v>184</v>
      </c>
      <c r="D1380">
        <f t="shared" si="84"/>
        <v>2.2000000000000002</v>
      </c>
      <c r="E1380" s="8">
        <f t="shared" si="85"/>
        <v>404.8</v>
      </c>
      <c r="F1380">
        <f>SUMIF(B$2:$B1380,B1380,C$2:$C1380)</f>
        <v>2276</v>
      </c>
      <c r="G1380">
        <f t="shared" si="86"/>
        <v>0.1</v>
      </c>
      <c r="H1380">
        <f t="shared" si="87"/>
        <v>18.400000000000002</v>
      </c>
    </row>
    <row r="1381" spans="1:8" x14ac:dyDescent="0.25">
      <c r="A1381" s="1">
        <v>40670</v>
      </c>
      <c r="B1381" t="s">
        <v>6</v>
      </c>
      <c r="C1381">
        <v>99</v>
      </c>
      <c r="D1381">
        <f t="shared" si="84"/>
        <v>2.2000000000000002</v>
      </c>
      <c r="E1381" s="8">
        <f t="shared" si="85"/>
        <v>217.8</v>
      </c>
      <c r="F1381">
        <f>SUMIF(B$2:$B1381,B1381,C$2:$C1381)</f>
        <v>1952</v>
      </c>
      <c r="G1381">
        <f t="shared" si="86"/>
        <v>0.1</v>
      </c>
      <c r="H1381">
        <f t="shared" si="87"/>
        <v>9.9</v>
      </c>
    </row>
    <row r="1382" spans="1:8" x14ac:dyDescent="0.25">
      <c r="A1382" s="1">
        <v>40671</v>
      </c>
      <c r="B1382" t="s">
        <v>10</v>
      </c>
      <c r="C1382">
        <v>143</v>
      </c>
      <c r="D1382">
        <f t="shared" si="84"/>
        <v>2.2000000000000002</v>
      </c>
      <c r="E1382" s="8">
        <f t="shared" si="85"/>
        <v>314.60000000000002</v>
      </c>
      <c r="F1382">
        <f>SUMIF(B$2:$B1382,B1382,C$2:$C1382)</f>
        <v>2898</v>
      </c>
      <c r="G1382">
        <f t="shared" si="86"/>
        <v>0.1</v>
      </c>
      <c r="H1382">
        <f t="shared" si="87"/>
        <v>14.3</v>
      </c>
    </row>
    <row r="1383" spans="1:8" x14ac:dyDescent="0.25">
      <c r="A1383" s="1">
        <v>40672</v>
      </c>
      <c r="B1383" t="s">
        <v>30</v>
      </c>
      <c r="C1383">
        <v>184</v>
      </c>
      <c r="D1383">
        <f t="shared" si="84"/>
        <v>2.2000000000000002</v>
      </c>
      <c r="E1383" s="8">
        <f t="shared" si="85"/>
        <v>404.8</v>
      </c>
      <c r="F1383">
        <f>SUMIF(B$2:$B1383,B1383,C$2:$C1383)</f>
        <v>3966</v>
      </c>
      <c r="G1383">
        <f t="shared" si="86"/>
        <v>0.1</v>
      </c>
      <c r="H1383">
        <f t="shared" si="87"/>
        <v>18.400000000000002</v>
      </c>
    </row>
    <row r="1384" spans="1:8" x14ac:dyDescent="0.25">
      <c r="A1384" s="1">
        <v>40676</v>
      </c>
      <c r="B1384" t="s">
        <v>163</v>
      </c>
      <c r="C1384">
        <v>3</v>
      </c>
      <c r="D1384">
        <f t="shared" si="84"/>
        <v>2.2000000000000002</v>
      </c>
      <c r="E1384" s="8">
        <f t="shared" si="85"/>
        <v>6.6000000000000005</v>
      </c>
      <c r="F1384">
        <f>SUMIF(B$2:$B1384,B1384,C$2:$C1384)</f>
        <v>13</v>
      </c>
      <c r="G1384">
        <f t="shared" si="86"/>
        <v>0</v>
      </c>
      <c r="H1384">
        <f t="shared" si="87"/>
        <v>0</v>
      </c>
    </row>
    <row r="1385" spans="1:8" x14ac:dyDescent="0.25">
      <c r="A1385" s="1">
        <v>40676</v>
      </c>
      <c r="B1385" t="s">
        <v>18</v>
      </c>
      <c r="C1385">
        <v>197</v>
      </c>
      <c r="D1385">
        <f t="shared" si="84"/>
        <v>2.2000000000000002</v>
      </c>
      <c r="E1385" s="8">
        <f t="shared" si="85"/>
        <v>433.40000000000003</v>
      </c>
      <c r="F1385">
        <f>SUMIF(B$2:$B1385,B1385,C$2:$C1385)</f>
        <v>3888</v>
      </c>
      <c r="G1385">
        <f t="shared" si="86"/>
        <v>0.1</v>
      </c>
      <c r="H1385">
        <f t="shared" si="87"/>
        <v>19.700000000000003</v>
      </c>
    </row>
    <row r="1386" spans="1:8" x14ac:dyDescent="0.25">
      <c r="A1386" s="1">
        <v>40680</v>
      </c>
      <c r="B1386" t="s">
        <v>4</v>
      </c>
      <c r="C1386">
        <v>18</v>
      </c>
      <c r="D1386">
        <f t="shared" si="84"/>
        <v>2.2000000000000002</v>
      </c>
      <c r="E1386" s="8">
        <f t="shared" si="85"/>
        <v>39.6</v>
      </c>
      <c r="F1386">
        <f>SUMIF(B$2:$B1386,B1386,C$2:$C1386)</f>
        <v>37</v>
      </c>
      <c r="G1386">
        <f t="shared" si="86"/>
        <v>0</v>
      </c>
      <c r="H1386">
        <f t="shared" si="87"/>
        <v>0</v>
      </c>
    </row>
    <row r="1387" spans="1:8" x14ac:dyDescent="0.25">
      <c r="A1387" s="1">
        <v>40685</v>
      </c>
      <c r="B1387" t="s">
        <v>0</v>
      </c>
      <c r="C1387">
        <v>7</v>
      </c>
      <c r="D1387">
        <f t="shared" si="84"/>
        <v>2.2000000000000002</v>
      </c>
      <c r="E1387" s="8">
        <f t="shared" si="85"/>
        <v>15.400000000000002</v>
      </c>
      <c r="F1387">
        <f>SUMIF(B$2:$B1387,B1387,C$2:$C1387)</f>
        <v>60</v>
      </c>
      <c r="G1387">
        <f t="shared" si="86"/>
        <v>0</v>
      </c>
      <c r="H1387">
        <f t="shared" si="87"/>
        <v>0</v>
      </c>
    </row>
    <row r="1388" spans="1:8" x14ac:dyDescent="0.25">
      <c r="A1388" s="1">
        <v>40686</v>
      </c>
      <c r="B1388" t="s">
        <v>9</v>
      </c>
      <c r="C1388">
        <v>381</v>
      </c>
      <c r="D1388">
        <f t="shared" si="84"/>
        <v>2.2000000000000002</v>
      </c>
      <c r="E1388" s="8">
        <f t="shared" si="85"/>
        <v>838.2</v>
      </c>
      <c r="F1388">
        <f>SUMIF(B$2:$B1388,B1388,C$2:$C1388)</f>
        <v>17351</v>
      </c>
      <c r="G1388">
        <f t="shared" si="86"/>
        <v>0.2</v>
      </c>
      <c r="H1388">
        <f t="shared" si="87"/>
        <v>76.2</v>
      </c>
    </row>
    <row r="1389" spans="1:8" x14ac:dyDescent="0.25">
      <c r="A1389" s="1">
        <v>40689</v>
      </c>
      <c r="B1389" t="s">
        <v>61</v>
      </c>
      <c r="C1389">
        <v>45</v>
      </c>
      <c r="D1389">
        <f t="shared" si="84"/>
        <v>2.2000000000000002</v>
      </c>
      <c r="E1389" s="8">
        <f t="shared" si="85"/>
        <v>99.000000000000014</v>
      </c>
      <c r="F1389">
        <f>SUMIF(B$2:$B1389,B1389,C$2:$C1389)</f>
        <v>2107</v>
      </c>
      <c r="G1389">
        <f t="shared" si="86"/>
        <v>0.1</v>
      </c>
      <c r="H1389">
        <f t="shared" si="87"/>
        <v>4.5</v>
      </c>
    </row>
    <row r="1390" spans="1:8" x14ac:dyDescent="0.25">
      <c r="A1390" s="1">
        <v>40691</v>
      </c>
      <c r="B1390" t="s">
        <v>17</v>
      </c>
      <c r="C1390">
        <v>499</v>
      </c>
      <c r="D1390">
        <f t="shared" si="84"/>
        <v>2.2000000000000002</v>
      </c>
      <c r="E1390" s="8">
        <f t="shared" si="85"/>
        <v>1097.8000000000002</v>
      </c>
      <c r="F1390">
        <f>SUMIF(B$2:$B1390,B1390,C$2:$C1390)</f>
        <v>12683</v>
      </c>
      <c r="G1390">
        <f t="shared" si="86"/>
        <v>0.2</v>
      </c>
      <c r="H1390">
        <f t="shared" si="87"/>
        <v>99.800000000000011</v>
      </c>
    </row>
    <row r="1391" spans="1:8" x14ac:dyDescent="0.25">
      <c r="A1391" s="1">
        <v>40695</v>
      </c>
      <c r="B1391" t="s">
        <v>17</v>
      </c>
      <c r="C1391">
        <v>134</v>
      </c>
      <c r="D1391">
        <f t="shared" si="84"/>
        <v>2.2000000000000002</v>
      </c>
      <c r="E1391" s="8">
        <f t="shared" si="85"/>
        <v>294.8</v>
      </c>
      <c r="F1391">
        <f>SUMIF(B$2:$B1391,B1391,C$2:$C1391)</f>
        <v>12817</v>
      </c>
      <c r="G1391">
        <f t="shared" si="86"/>
        <v>0.2</v>
      </c>
      <c r="H1391">
        <f t="shared" si="87"/>
        <v>26.8</v>
      </c>
    </row>
    <row r="1392" spans="1:8" x14ac:dyDescent="0.25">
      <c r="A1392" s="1">
        <v>40695</v>
      </c>
      <c r="B1392" t="s">
        <v>52</v>
      </c>
      <c r="C1392">
        <v>132</v>
      </c>
      <c r="D1392">
        <f t="shared" si="84"/>
        <v>2.2000000000000002</v>
      </c>
      <c r="E1392" s="8">
        <f t="shared" si="85"/>
        <v>290.40000000000003</v>
      </c>
      <c r="F1392">
        <f>SUMIF(B$2:$B1392,B1392,C$2:$C1392)</f>
        <v>3384</v>
      </c>
      <c r="G1392">
        <f t="shared" si="86"/>
        <v>0.1</v>
      </c>
      <c r="H1392">
        <f t="shared" si="87"/>
        <v>13.200000000000001</v>
      </c>
    </row>
    <row r="1393" spans="1:8" x14ac:dyDescent="0.25">
      <c r="A1393" s="1">
        <v>40696</v>
      </c>
      <c r="B1393" t="s">
        <v>19</v>
      </c>
      <c r="C1393">
        <v>180</v>
      </c>
      <c r="D1393">
        <f t="shared" si="84"/>
        <v>2.2000000000000002</v>
      </c>
      <c r="E1393" s="8">
        <f t="shared" si="85"/>
        <v>396.00000000000006</v>
      </c>
      <c r="F1393">
        <f>SUMIF(B$2:$B1393,B1393,C$2:$C1393)</f>
        <v>2985</v>
      </c>
      <c r="G1393">
        <f t="shared" si="86"/>
        <v>0.1</v>
      </c>
      <c r="H1393">
        <f t="shared" si="87"/>
        <v>18</v>
      </c>
    </row>
    <row r="1394" spans="1:8" x14ac:dyDescent="0.25">
      <c r="A1394" s="1">
        <v>40699</v>
      </c>
      <c r="B1394" t="s">
        <v>221</v>
      </c>
      <c r="C1394">
        <v>5</v>
      </c>
      <c r="D1394">
        <f t="shared" si="84"/>
        <v>2.2000000000000002</v>
      </c>
      <c r="E1394" s="8">
        <f t="shared" si="85"/>
        <v>11</v>
      </c>
      <c r="F1394">
        <f>SUMIF(B$2:$B1394,B1394,C$2:$C1394)</f>
        <v>14</v>
      </c>
      <c r="G1394">
        <f t="shared" si="86"/>
        <v>0</v>
      </c>
      <c r="H1394">
        <f t="shared" si="87"/>
        <v>0</v>
      </c>
    </row>
    <row r="1395" spans="1:8" x14ac:dyDescent="0.25">
      <c r="A1395" s="1">
        <v>40701</v>
      </c>
      <c r="B1395" t="s">
        <v>24</v>
      </c>
      <c r="C1395">
        <v>110</v>
      </c>
      <c r="D1395">
        <f t="shared" si="84"/>
        <v>2.2000000000000002</v>
      </c>
      <c r="E1395" s="8">
        <f t="shared" si="85"/>
        <v>242.00000000000003</v>
      </c>
      <c r="F1395">
        <f>SUMIF(B$2:$B1395,B1395,C$2:$C1395)</f>
        <v>4113</v>
      </c>
      <c r="G1395">
        <f t="shared" si="86"/>
        <v>0.1</v>
      </c>
      <c r="H1395">
        <f t="shared" si="87"/>
        <v>11</v>
      </c>
    </row>
    <row r="1396" spans="1:8" x14ac:dyDescent="0.25">
      <c r="A1396" s="1">
        <v>40702</v>
      </c>
      <c r="B1396" t="s">
        <v>52</v>
      </c>
      <c r="C1396">
        <v>54</v>
      </c>
      <c r="D1396">
        <f t="shared" si="84"/>
        <v>2.2000000000000002</v>
      </c>
      <c r="E1396" s="8">
        <f t="shared" si="85"/>
        <v>118.80000000000001</v>
      </c>
      <c r="F1396">
        <f>SUMIF(B$2:$B1396,B1396,C$2:$C1396)</f>
        <v>3438</v>
      </c>
      <c r="G1396">
        <f t="shared" si="86"/>
        <v>0.1</v>
      </c>
      <c r="H1396">
        <f t="shared" si="87"/>
        <v>5.4</v>
      </c>
    </row>
    <row r="1397" spans="1:8" x14ac:dyDescent="0.25">
      <c r="A1397" s="1">
        <v>40703</v>
      </c>
      <c r="B1397" t="s">
        <v>209</v>
      </c>
      <c r="C1397">
        <v>6</v>
      </c>
      <c r="D1397">
        <f t="shared" si="84"/>
        <v>2.2000000000000002</v>
      </c>
      <c r="E1397" s="8">
        <f t="shared" si="85"/>
        <v>13.200000000000001</v>
      </c>
      <c r="F1397">
        <f>SUMIF(B$2:$B1397,B1397,C$2:$C1397)</f>
        <v>12</v>
      </c>
      <c r="G1397">
        <f t="shared" si="86"/>
        <v>0</v>
      </c>
      <c r="H1397">
        <f t="shared" si="87"/>
        <v>0</v>
      </c>
    </row>
    <row r="1398" spans="1:8" x14ac:dyDescent="0.25">
      <c r="A1398" s="1">
        <v>40704</v>
      </c>
      <c r="B1398" t="s">
        <v>50</v>
      </c>
      <c r="C1398">
        <v>476</v>
      </c>
      <c r="D1398">
        <f t="shared" si="84"/>
        <v>2.2000000000000002</v>
      </c>
      <c r="E1398" s="8">
        <f t="shared" si="85"/>
        <v>1047.2</v>
      </c>
      <c r="F1398">
        <f>SUMIF(B$2:$B1398,B1398,C$2:$C1398)</f>
        <v>17196</v>
      </c>
      <c r="G1398">
        <f t="shared" si="86"/>
        <v>0.2</v>
      </c>
      <c r="H1398">
        <f t="shared" si="87"/>
        <v>95.2</v>
      </c>
    </row>
    <row r="1399" spans="1:8" x14ac:dyDescent="0.25">
      <c r="A1399" s="1">
        <v>40704</v>
      </c>
      <c r="B1399" t="s">
        <v>19</v>
      </c>
      <c r="C1399">
        <v>104</v>
      </c>
      <c r="D1399">
        <f t="shared" si="84"/>
        <v>2.2000000000000002</v>
      </c>
      <c r="E1399" s="8">
        <f t="shared" si="85"/>
        <v>228.8</v>
      </c>
      <c r="F1399">
        <f>SUMIF(B$2:$B1399,B1399,C$2:$C1399)</f>
        <v>3089</v>
      </c>
      <c r="G1399">
        <f t="shared" si="86"/>
        <v>0.1</v>
      </c>
      <c r="H1399">
        <f t="shared" si="87"/>
        <v>10.4</v>
      </c>
    </row>
    <row r="1400" spans="1:8" x14ac:dyDescent="0.25">
      <c r="A1400" s="1">
        <v>40704</v>
      </c>
      <c r="B1400" t="s">
        <v>31</v>
      </c>
      <c r="C1400">
        <v>104</v>
      </c>
      <c r="D1400">
        <f t="shared" si="84"/>
        <v>2.2000000000000002</v>
      </c>
      <c r="E1400" s="8">
        <f t="shared" si="85"/>
        <v>228.8</v>
      </c>
      <c r="F1400">
        <f>SUMIF(B$2:$B1400,B1400,C$2:$C1400)</f>
        <v>1603</v>
      </c>
      <c r="G1400">
        <f t="shared" si="86"/>
        <v>0.1</v>
      </c>
      <c r="H1400">
        <f t="shared" si="87"/>
        <v>10.4</v>
      </c>
    </row>
    <row r="1401" spans="1:8" x14ac:dyDescent="0.25">
      <c r="A1401" s="1">
        <v>40706</v>
      </c>
      <c r="B1401" t="s">
        <v>18</v>
      </c>
      <c r="C1401">
        <v>47</v>
      </c>
      <c r="D1401">
        <f t="shared" si="84"/>
        <v>2.2000000000000002</v>
      </c>
      <c r="E1401" s="8">
        <f t="shared" si="85"/>
        <v>103.4</v>
      </c>
      <c r="F1401">
        <f>SUMIF(B$2:$B1401,B1401,C$2:$C1401)</f>
        <v>3935</v>
      </c>
      <c r="G1401">
        <f t="shared" si="86"/>
        <v>0.1</v>
      </c>
      <c r="H1401">
        <f t="shared" si="87"/>
        <v>4.7</v>
      </c>
    </row>
    <row r="1402" spans="1:8" x14ac:dyDescent="0.25">
      <c r="A1402" s="1">
        <v>40706</v>
      </c>
      <c r="B1402" t="s">
        <v>35</v>
      </c>
      <c r="C1402">
        <v>127</v>
      </c>
      <c r="D1402">
        <f t="shared" si="84"/>
        <v>2.2000000000000002</v>
      </c>
      <c r="E1402" s="8">
        <f t="shared" si="85"/>
        <v>279.40000000000003</v>
      </c>
      <c r="F1402">
        <f>SUMIF(B$2:$B1402,B1402,C$2:$C1402)</f>
        <v>2632</v>
      </c>
      <c r="G1402">
        <f t="shared" si="86"/>
        <v>0.1</v>
      </c>
      <c r="H1402">
        <f t="shared" si="87"/>
        <v>12.700000000000001</v>
      </c>
    </row>
    <row r="1403" spans="1:8" x14ac:dyDescent="0.25">
      <c r="A1403" s="1">
        <v>40708</v>
      </c>
      <c r="B1403" t="s">
        <v>25</v>
      </c>
      <c r="C1403">
        <v>143</v>
      </c>
      <c r="D1403">
        <f t="shared" si="84"/>
        <v>2.2000000000000002</v>
      </c>
      <c r="E1403" s="8">
        <f t="shared" si="85"/>
        <v>314.60000000000002</v>
      </c>
      <c r="F1403">
        <f>SUMIF(B$2:$B1403,B1403,C$2:$C1403)</f>
        <v>1546</v>
      </c>
      <c r="G1403">
        <f t="shared" si="86"/>
        <v>0.1</v>
      </c>
      <c r="H1403">
        <f t="shared" si="87"/>
        <v>14.3</v>
      </c>
    </row>
    <row r="1404" spans="1:8" x14ac:dyDescent="0.25">
      <c r="A1404" s="1">
        <v>40711</v>
      </c>
      <c r="B1404" t="s">
        <v>58</v>
      </c>
      <c r="C1404">
        <v>181</v>
      </c>
      <c r="D1404">
        <f t="shared" si="84"/>
        <v>2.2000000000000002</v>
      </c>
      <c r="E1404" s="8">
        <f t="shared" si="85"/>
        <v>398.20000000000005</v>
      </c>
      <c r="F1404">
        <f>SUMIF(B$2:$B1404,B1404,C$2:$C1404)</f>
        <v>775</v>
      </c>
      <c r="G1404">
        <f t="shared" si="86"/>
        <v>0.05</v>
      </c>
      <c r="H1404">
        <f t="shared" si="87"/>
        <v>9.0500000000000007</v>
      </c>
    </row>
    <row r="1405" spans="1:8" x14ac:dyDescent="0.25">
      <c r="A1405" s="1">
        <v>40714</v>
      </c>
      <c r="B1405" t="s">
        <v>19</v>
      </c>
      <c r="C1405">
        <v>139</v>
      </c>
      <c r="D1405">
        <f t="shared" si="84"/>
        <v>2.2000000000000002</v>
      </c>
      <c r="E1405" s="8">
        <f t="shared" si="85"/>
        <v>305.8</v>
      </c>
      <c r="F1405">
        <f>SUMIF(B$2:$B1405,B1405,C$2:$C1405)</f>
        <v>3228</v>
      </c>
      <c r="G1405">
        <f t="shared" si="86"/>
        <v>0.1</v>
      </c>
      <c r="H1405">
        <f t="shared" si="87"/>
        <v>13.9</v>
      </c>
    </row>
    <row r="1406" spans="1:8" x14ac:dyDescent="0.25">
      <c r="A1406" s="1">
        <v>40717</v>
      </c>
      <c r="B1406" t="s">
        <v>52</v>
      </c>
      <c r="C1406">
        <v>187</v>
      </c>
      <c r="D1406">
        <f t="shared" si="84"/>
        <v>2.2000000000000002</v>
      </c>
      <c r="E1406" s="8">
        <f t="shared" si="85"/>
        <v>411.40000000000003</v>
      </c>
      <c r="F1406">
        <f>SUMIF(B$2:$B1406,B1406,C$2:$C1406)</f>
        <v>3625</v>
      </c>
      <c r="G1406">
        <f t="shared" si="86"/>
        <v>0.1</v>
      </c>
      <c r="H1406">
        <f t="shared" si="87"/>
        <v>18.7</v>
      </c>
    </row>
    <row r="1407" spans="1:8" x14ac:dyDescent="0.25">
      <c r="A1407" s="1">
        <v>40717</v>
      </c>
      <c r="B1407" t="s">
        <v>201</v>
      </c>
      <c r="C1407">
        <v>11</v>
      </c>
      <c r="D1407">
        <f t="shared" si="84"/>
        <v>2.2000000000000002</v>
      </c>
      <c r="E1407" s="8">
        <f t="shared" si="85"/>
        <v>24.200000000000003</v>
      </c>
      <c r="F1407">
        <f>SUMIF(B$2:$B1407,B1407,C$2:$C1407)</f>
        <v>13</v>
      </c>
      <c r="G1407">
        <f t="shared" si="86"/>
        <v>0</v>
      </c>
      <c r="H1407">
        <f t="shared" si="87"/>
        <v>0</v>
      </c>
    </row>
    <row r="1408" spans="1:8" x14ac:dyDescent="0.25">
      <c r="A1408" s="1">
        <v>40718</v>
      </c>
      <c r="B1408" t="s">
        <v>55</v>
      </c>
      <c r="C1408">
        <v>170</v>
      </c>
      <c r="D1408">
        <f t="shared" si="84"/>
        <v>2.2000000000000002</v>
      </c>
      <c r="E1408" s="8">
        <f t="shared" si="85"/>
        <v>374.00000000000006</v>
      </c>
      <c r="F1408">
        <f>SUMIF(B$2:$B1408,B1408,C$2:$C1408)</f>
        <v>3348</v>
      </c>
      <c r="G1408">
        <f t="shared" si="86"/>
        <v>0.1</v>
      </c>
      <c r="H1408">
        <f t="shared" si="87"/>
        <v>17</v>
      </c>
    </row>
    <row r="1409" spans="1:8" x14ac:dyDescent="0.25">
      <c r="A1409" s="1">
        <v>40723</v>
      </c>
      <c r="B1409" t="s">
        <v>116</v>
      </c>
      <c r="C1409">
        <v>7</v>
      </c>
      <c r="D1409">
        <f t="shared" si="84"/>
        <v>2.2000000000000002</v>
      </c>
      <c r="E1409" s="8">
        <f t="shared" si="85"/>
        <v>15.400000000000002</v>
      </c>
      <c r="F1409">
        <f>SUMIF(B$2:$B1409,B1409,C$2:$C1409)</f>
        <v>27</v>
      </c>
      <c r="G1409">
        <f t="shared" si="86"/>
        <v>0</v>
      </c>
      <c r="H1409">
        <f t="shared" si="87"/>
        <v>0</v>
      </c>
    </row>
    <row r="1410" spans="1:8" x14ac:dyDescent="0.25">
      <c r="A1410" s="1">
        <v>40727</v>
      </c>
      <c r="B1410" t="s">
        <v>12</v>
      </c>
      <c r="C1410">
        <v>168</v>
      </c>
      <c r="D1410">
        <f t="shared" ref="D1410:D1473" si="88">VLOOKUP(YEAR(A1410),cennik,2)</f>
        <v>2.2000000000000002</v>
      </c>
      <c r="E1410" s="8">
        <f t="shared" ref="E1410:E1473" si="89">C1410*D1410</f>
        <v>369.6</v>
      </c>
      <c r="F1410">
        <f>SUMIF(B$2:$B1410,B1410,C$2:$C1410)</f>
        <v>3648</v>
      </c>
      <c r="G1410">
        <f t="shared" si="86"/>
        <v>0.1</v>
      </c>
      <c r="H1410">
        <f t="shared" si="87"/>
        <v>16.8</v>
      </c>
    </row>
    <row r="1411" spans="1:8" x14ac:dyDescent="0.25">
      <c r="A1411" s="1">
        <v>40727</v>
      </c>
      <c r="B1411" t="s">
        <v>205</v>
      </c>
      <c r="C1411">
        <v>4</v>
      </c>
      <c r="D1411">
        <f t="shared" si="88"/>
        <v>2.2000000000000002</v>
      </c>
      <c r="E1411" s="8">
        <f t="shared" si="89"/>
        <v>8.8000000000000007</v>
      </c>
      <c r="F1411">
        <f>SUMIF(B$2:$B1411,B1411,C$2:$C1411)</f>
        <v>5</v>
      </c>
      <c r="G1411">
        <f t="shared" ref="G1411:G1474" si="90">VLOOKUP(F1411,$N$2:$O$5,2)</f>
        <v>0</v>
      </c>
      <c r="H1411">
        <f t="shared" ref="H1411:H1474" si="91">G1411*C1411</f>
        <v>0</v>
      </c>
    </row>
    <row r="1412" spans="1:8" x14ac:dyDescent="0.25">
      <c r="A1412" s="1">
        <v>40727</v>
      </c>
      <c r="B1412" t="s">
        <v>9</v>
      </c>
      <c r="C1412">
        <v>145</v>
      </c>
      <c r="D1412">
        <f t="shared" si="88"/>
        <v>2.2000000000000002</v>
      </c>
      <c r="E1412" s="8">
        <f t="shared" si="89"/>
        <v>319</v>
      </c>
      <c r="F1412">
        <f>SUMIF(B$2:$B1412,B1412,C$2:$C1412)</f>
        <v>17496</v>
      </c>
      <c r="G1412">
        <f t="shared" si="90"/>
        <v>0.2</v>
      </c>
      <c r="H1412">
        <f t="shared" si="91"/>
        <v>29</v>
      </c>
    </row>
    <row r="1413" spans="1:8" x14ac:dyDescent="0.25">
      <c r="A1413" s="1">
        <v>40730</v>
      </c>
      <c r="B1413" t="s">
        <v>19</v>
      </c>
      <c r="C1413">
        <v>103</v>
      </c>
      <c r="D1413">
        <f t="shared" si="88"/>
        <v>2.2000000000000002</v>
      </c>
      <c r="E1413" s="8">
        <f t="shared" si="89"/>
        <v>226.60000000000002</v>
      </c>
      <c r="F1413">
        <f>SUMIF(B$2:$B1413,B1413,C$2:$C1413)</f>
        <v>3331</v>
      </c>
      <c r="G1413">
        <f t="shared" si="90"/>
        <v>0.1</v>
      </c>
      <c r="H1413">
        <f t="shared" si="91"/>
        <v>10.3</v>
      </c>
    </row>
    <row r="1414" spans="1:8" x14ac:dyDescent="0.25">
      <c r="A1414" s="1">
        <v>40732</v>
      </c>
      <c r="B1414" t="s">
        <v>17</v>
      </c>
      <c r="C1414">
        <v>101</v>
      </c>
      <c r="D1414">
        <f t="shared" si="88"/>
        <v>2.2000000000000002</v>
      </c>
      <c r="E1414" s="8">
        <f t="shared" si="89"/>
        <v>222.20000000000002</v>
      </c>
      <c r="F1414">
        <f>SUMIF(B$2:$B1414,B1414,C$2:$C1414)</f>
        <v>12918</v>
      </c>
      <c r="G1414">
        <f t="shared" si="90"/>
        <v>0.2</v>
      </c>
      <c r="H1414">
        <f t="shared" si="91"/>
        <v>20.200000000000003</v>
      </c>
    </row>
    <row r="1415" spans="1:8" x14ac:dyDescent="0.25">
      <c r="A1415" s="1">
        <v>40733</v>
      </c>
      <c r="B1415" t="s">
        <v>35</v>
      </c>
      <c r="C1415">
        <v>141</v>
      </c>
      <c r="D1415">
        <f t="shared" si="88"/>
        <v>2.2000000000000002</v>
      </c>
      <c r="E1415" s="8">
        <f t="shared" si="89"/>
        <v>310.20000000000005</v>
      </c>
      <c r="F1415">
        <f>SUMIF(B$2:$B1415,B1415,C$2:$C1415)</f>
        <v>2773</v>
      </c>
      <c r="G1415">
        <f t="shared" si="90"/>
        <v>0.1</v>
      </c>
      <c r="H1415">
        <f t="shared" si="91"/>
        <v>14.100000000000001</v>
      </c>
    </row>
    <row r="1416" spans="1:8" x14ac:dyDescent="0.25">
      <c r="A1416" s="1">
        <v>40733</v>
      </c>
      <c r="B1416" t="s">
        <v>194</v>
      </c>
      <c r="C1416">
        <v>6</v>
      </c>
      <c r="D1416">
        <f t="shared" si="88"/>
        <v>2.2000000000000002</v>
      </c>
      <c r="E1416" s="8">
        <f t="shared" si="89"/>
        <v>13.200000000000001</v>
      </c>
      <c r="F1416">
        <f>SUMIF(B$2:$B1416,B1416,C$2:$C1416)</f>
        <v>19</v>
      </c>
      <c r="G1416">
        <f t="shared" si="90"/>
        <v>0</v>
      </c>
      <c r="H1416">
        <f t="shared" si="91"/>
        <v>0</v>
      </c>
    </row>
    <row r="1417" spans="1:8" x14ac:dyDescent="0.25">
      <c r="A1417" s="1">
        <v>40733</v>
      </c>
      <c r="B1417" t="s">
        <v>178</v>
      </c>
      <c r="C1417">
        <v>16</v>
      </c>
      <c r="D1417">
        <f t="shared" si="88"/>
        <v>2.2000000000000002</v>
      </c>
      <c r="E1417" s="8">
        <f t="shared" si="89"/>
        <v>35.200000000000003</v>
      </c>
      <c r="F1417">
        <f>SUMIF(B$2:$B1417,B1417,C$2:$C1417)</f>
        <v>18</v>
      </c>
      <c r="G1417">
        <f t="shared" si="90"/>
        <v>0</v>
      </c>
      <c r="H1417">
        <f t="shared" si="91"/>
        <v>0</v>
      </c>
    </row>
    <row r="1418" spans="1:8" x14ac:dyDescent="0.25">
      <c r="A1418" s="1">
        <v>40735</v>
      </c>
      <c r="B1418" t="s">
        <v>17</v>
      </c>
      <c r="C1418">
        <v>276</v>
      </c>
      <c r="D1418">
        <f t="shared" si="88"/>
        <v>2.2000000000000002</v>
      </c>
      <c r="E1418" s="8">
        <f t="shared" si="89"/>
        <v>607.20000000000005</v>
      </c>
      <c r="F1418">
        <f>SUMIF(B$2:$B1418,B1418,C$2:$C1418)</f>
        <v>13194</v>
      </c>
      <c r="G1418">
        <f t="shared" si="90"/>
        <v>0.2</v>
      </c>
      <c r="H1418">
        <f t="shared" si="91"/>
        <v>55.2</v>
      </c>
    </row>
    <row r="1419" spans="1:8" x14ac:dyDescent="0.25">
      <c r="A1419" s="1">
        <v>40736</v>
      </c>
      <c r="B1419" t="s">
        <v>102</v>
      </c>
      <c r="C1419">
        <v>329</v>
      </c>
      <c r="D1419">
        <f t="shared" si="88"/>
        <v>2.2000000000000002</v>
      </c>
      <c r="E1419" s="8">
        <f t="shared" si="89"/>
        <v>723.80000000000007</v>
      </c>
      <c r="F1419">
        <f>SUMIF(B$2:$B1419,B1419,C$2:$C1419)</f>
        <v>3875</v>
      </c>
      <c r="G1419">
        <f t="shared" si="90"/>
        <v>0.1</v>
      </c>
      <c r="H1419">
        <f t="shared" si="91"/>
        <v>32.9</v>
      </c>
    </row>
    <row r="1420" spans="1:8" x14ac:dyDescent="0.25">
      <c r="A1420" s="1">
        <v>40737</v>
      </c>
      <c r="B1420" t="s">
        <v>52</v>
      </c>
      <c r="C1420">
        <v>200</v>
      </c>
      <c r="D1420">
        <f t="shared" si="88"/>
        <v>2.2000000000000002</v>
      </c>
      <c r="E1420" s="8">
        <f t="shared" si="89"/>
        <v>440.00000000000006</v>
      </c>
      <c r="F1420">
        <f>SUMIF(B$2:$B1420,B1420,C$2:$C1420)</f>
        <v>3825</v>
      </c>
      <c r="G1420">
        <f t="shared" si="90"/>
        <v>0.1</v>
      </c>
      <c r="H1420">
        <f t="shared" si="91"/>
        <v>20</v>
      </c>
    </row>
    <row r="1421" spans="1:8" x14ac:dyDescent="0.25">
      <c r="A1421" s="1">
        <v>40740</v>
      </c>
      <c r="B1421" t="s">
        <v>10</v>
      </c>
      <c r="C1421">
        <v>82</v>
      </c>
      <c r="D1421">
        <f t="shared" si="88"/>
        <v>2.2000000000000002</v>
      </c>
      <c r="E1421" s="8">
        <f t="shared" si="89"/>
        <v>180.4</v>
      </c>
      <c r="F1421">
        <f>SUMIF(B$2:$B1421,B1421,C$2:$C1421)</f>
        <v>2980</v>
      </c>
      <c r="G1421">
        <f t="shared" si="90"/>
        <v>0.1</v>
      </c>
      <c r="H1421">
        <f t="shared" si="91"/>
        <v>8.2000000000000011</v>
      </c>
    </row>
    <row r="1422" spans="1:8" x14ac:dyDescent="0.25">
      <c r="A1422" s="1">
        <v>40740</v>
      </c>
      <c r="B1422" t="s">
        <v>37</v>
      </c>
      <c r="C1422">
        <v>66</v>
      </c>
      <c r="D1422">
        <f t="shared" si="88"/>
        <v>2.2000000000000002</v>
      </c>
      <c r="E1422" s="8">
        <f t="shared" si="89"/>
        <v>145.20000000000002</v>
      </c>
      <c r="F1422">
        <f>SUMIF(B$2:$B1422,B1422,C$2:$C1422)</f>
        <v>3237</v>
      </c>
      <c r="G1422">
        <f t="shared" si="90"/>
        <v>0.1</v>
      </c>
      <c r="H1422">
        <f t="shared" si="91"/>
        <v>6.6000000000000005</v>
      </c>
    </row>
    <row r="1423" spans="1:8" x14ac:dyDescent="0.25">
      <c r="A1423" s="1">
        <v>40745</v>
      </c>
      <c r="B1423" t="s">
        <v>22</v>
      </c>
      <c r="C1423">
        <v>150</v>
      </c>
      <c r="D1423">
        <f t="shared" si="88"/>
        <v>2.2000000000000002</v>
      </c>
      <c r="E1423" s="8">
        <f t="shared" si="89"/>
        <v>330</v>
      </c>
      <c r="F1423">
        <f>SUMIF(B$2:$B1423,B1423,C$2:$C1423)</f>
        <v>16678</v>
      </c>
      <c r="G1423">
        <f t="shared" si="90"/>
        <v>0.2</v>
      </c>
      <c r="H1423">
        <f t="shared" si="91"/>
        <v>30</v>
      </c>
    </row>
    <row r="1424" spans="1:8" x14ac:dyDescent="0.25">
      <c r="A1424" s="1">
        <v>40745</v>
      </c>
      <c r="B1424" t="s">
        <v>69</v>
      </c>
      <c r="C1424">
        <v>63</v>
      </c>
      <c r="D1424">
        <f t="shared" si="88"/>
        <v>2.2000000000000002</v>
      </c>
      <c r="E1424" s="8">
        <f t="shared" si="89"/>
        <v>138.60000000000002</v>
      </c>
      <c r="F1424">
        <f>SUMIF(B$2:$B1424,B1424,C$2:$C1424)</f>
        <v>2455</v>
      </c>
      <c r="G1424">
        <f t="shared" si="90"/>
        <v>0.1</v>
      </c>
      <c r="H1424">
        <f t="shared" si="91"/>
        <v>6.3000000000000007</v>
      </c>
    </row>
    <row r="1425" spans="1:8" x14ac:dyDescent="0.25">
      <c r="A1425" s="1">
        <v>40746</v>
      </c>
      <c r="B1425" t="s">
        <v>66</v>
      </c>
      <c r="C1425">
        <v>120</v>
      </c>
      <c r="D1425">
        <f t="shared" si="88"/>
        <v>2.2000000000000002</v>
      </c>
      <c r="E1425" s="8">
        <f t="shared" si="89"/>
        <v>264</v>
      </c>
      <c r="F1425">
        <f>SUMIF(B$2:$B1425,B1425,C$2:$C1425)</f>
        <v>2492</v>
      </c>
      <c r="G1425">
        <f t="shared" si="90"/>
        <v>0.1</v>
      </c>
      <c r="H1425">
        <f t="shared" si="91"/>
        <v>12</v>
      </c>
    </row>
    <row r="1426" spans="1:8" x14ac:dyDescent="0.25">
      <c r="A1426" s="1">
        <v>40747</v>
      </c>
      <c r="B1426" t="s">
        <v>7</v>
      </c>
      <c r="C1426">
        <v>155</v>
      </c>
      <c r="D1426">
        <f t="shared" si="88"/>
        <v>2.2000000000000002</v>
      </c>
      <c r="E1426" s="8">
        <f t="shared" si="89"/>
        <v>341</v>
      </c>
      <c r="F1426">
        <f>SUMIF(B$2:$B1426,B1426,C$2:$C1426)</f>
        <v>18787</v>
      </c>
      <c r="G1426">
        <f t="shared" si="90"/>
        <v>0.2</v>
      </c>
      <c r="H1426">
        <f t="shared" si="91"/>
        <v>31</v>
      </c>
    </row>
    <row r="1427" spans="1:8" x14ac:dyDescent="0.25">
      <c r="A1427" s="1">
        <v>40748</v>
      </c>
      <c r="B1427" t="s">
        <v>19</v>
      </c>
      <c r="C1427">
        <v>30</v>
      </c>
      <c r="D1427">
        <f t="shared" si="88"/>
        <v>2.2000000000000002</v>
      </c>
      <c r="E1427" s="8">
        <f t="shared" si="89"/>
        <v>66</v>
      </c>
      <c r="F1427">
        <f>SUMIF(B$2:$B1427,B1427,C$2:$C1427)</f>
        <v>3361</v>
      </c>
      <c r="G1427">
        <f t="shared" si="90"/>
        <v>0.1</v>
      </c>
      <c r="H1427">
        <f t="shared" si="91"/>
        <v>3</v>
      </c>
    </row>
    <row r="1428" spans="1:8" x14ac:dyDescent="0.25">
      <c r="A1428" s="1">
        <v>40748</v>
      </c>
      <c r="B1428" t="s">
        <v>71</v>
      </c>
      <c r="C1428">
        <v>34</v>
      </c>
      <c r="D1428">
        <f t="shared" si="88"/>
        <v>2.2000000000000002</v>
      </c>
      <c r="E1428" s="8">
        <f t="shared" si="89"/>
        <v>74.800000000000011</v>
      </c>
      <c r="F1428">
        <f>SUMIF(B$2:$B1428,B1428,C$2:$C1428)</f>
        <v>1810</v>
      </c>
      <c r="G1428">
        <f t="shared" si="90"/>
        <v>0.1</v>
      </c>
      <c r="H1428">
        <f t="shared" si="91"/>
        <v>3.4000000000000004</v>
      </c>
    </row>
    <row r="1429" spans="1:8" x14ac:dyDescent="0.25">
      <c r="A1429" s="1">
        <v>40753</v>
      </c>
      <c r="B1429" t="s">
        <v>12</v>
      </c>
      <c r="C1429">
        <v>30</v>
      </c>
      <c r="D1429">
        <f t="shared" si="88"/>
        <v>2.2000000000000002</v>
      </c>
      <c r="E1429" s="8">
        <f t="shared" si="89"/>
        <v>66</v>
      </c>
      <c r="F1429">
        <f>SUMIF(B$2:$B1429,B1429,C$2:$C1429)</f>
        <v>3678</v>
      </c>
      <c r="G1429">
        <f t="shared" si="90"/>
        <v>0.1</v>
      </c>
      <c r="H1429">
        <f t="shared" si="91"/>
        <v>3</v>
      </c>
    </row>
    <row r="1430" spans="1:8" x14ac:dyDescent="0.25">
      <c r="A1430" s="1">
        <v>40753</v>
      </c>
      <c r="B1430" t="s">
        <v>6</v>
      </c>
      <c r="C1430">
        <v>162</v>
      </c>
      <c r="D1430">
        <f t="shared" si="88"/>
        <v>2.2000000000000002</v>
      </c>
      <c r="E1430" s="8">
        <f t="shared" si="89"/>
        <v>356.40000000000003</v>
      </c>
      <c r="F1430">
        <f>SUMIF(B$2:$B1430,B1430,C$2:$C1430)</f>
        <v>2114</v>
      </c>
      <c r="G1430">
        <f t="shared" si="90"/>
        <v>0.1</v>
      </c>
      <c r="H1430">
        <f t="shared" si="91"/>
        <v>16.2</v>
      </c>
    </row>
    <row r="1431" spans="1:8" x14ac:dyDescent="0.25">
      <c r="A1431" s="1">
        <v>40754</v>
      </c>
      <c r="B1431" t="s">
        <v>63</v>
      </c>
      <c r="C1431">
        <v>71</v>
      </c>
      <c r="D1431">
        <f t="shared" si="88"/>
        <v>2.2000000000000002</v>
      </c>
      <c r="E1431" s="8">
        <f t="shared" si="89"/>
        <v>156.20000000000002</v>
      </c>
      <c r="F1431">
        <f>SUMIF(B$2:$B1431,B1431,C$2:$C1431)</f>
        <v>671</v>
      </c>
      <c r="G1431">
        <f t="shared" si="90"/>
        <v>0.05</v>
      </c>
      <c r="H1431">
        <f t="shared" si="91"/>
        <v>3.5500000000000003</v>
      </c>
    </row>
    <row r="1432" spans="1:8" x14ac:dyDescent="0.25">
      <c r="A1432" s="1">
        <v>40755</v>
      </c>
      <c r="B1432" t="s">
        <v>155</v>
      </c>
      <c r="C1432">
        <v>16</v>
      </c>
      <c r="D1432">
        <f t="shared" si="88"/>
        <v>2.2000000000000002</v>
      </c>
      <c r="E1432" s="8">
        <f t="shared" si="89"/>
        <v>35.200000000000003</v>
      </c>
      <c r="F1432">
        <f>SUMIF(B$2:$B1432,B1432,C$2:$C1432)</f>
        <v>50</v>
      </c>
      <c r="G1432">
        <f t="shared" si="90"/>
        <v>0</v>
      </c>
      <c r="H1432">
        <f t="shared" si="91"/>
        <v>0</v>
      </c>
    </row>
    <row r="1433" spans="1:8" x14ac:dyDescent="0.25">
      <c r="A1433" s="1">
        <v>40759</v>
      </c>
      <c r="B1433" t="s">
        <v>35</v>
      </c>
      <c r="C1433">
        <v>165</v>
      </c>
      <c r="D1433">
        <f t="shared" si="88"/>
        <v>2.2000000000000002</v>
      </c>
      <c r="E1433" s="8">
        <f t="shared" si="89"/>
        <v>363.00000000000006</v>
      </c>
      <c r="F1433">
        <f>SUMIF(B$2:$B1433,B1433,C$2:$C1433)</f>
        <v>2938</v>
      </c>
      <c r="G1433">
        <f t="shared" si="90"/>
        <v>0.1</v>
      </c>
      <c r="H1433">
        <f t="shared" si="91"/>
        <v>16.5</v>
      </c>
    </row>
    <row r="1434" spans="1:8" x14ac:dyDescent="0.25">
      <c r="A1434" s="1">
        <v>40760</v>
      </c>
      <c r="B1434" t="s">
        <v>35</v>
      </c>
      <c r="C1434">
        <v>180</v>
      </c>
      <c r="D1434">
        <f t="shared" si="88"/>
        <v>2.2000000000000002</v>
      </c>
      <c r="E1434" s="8">
        <f t="shared" si="89"/>
        <v>396.00000000000006</v>
      </c>
      <c r="F1434">
        <f>SUMIF(B$2:$B1434,B1434,C$2:$C1434)</f>
        <v>3118</v>
      </c>
      <c r="G1434">
        <f t="shared" si="90"/>
        <v>0.1</v>
      </c>
      <c r="H1434">
        <f t="shared" si="91"/>
        <v>18</v>
      </c>
    </row>
    <row r="1435" spans="1:8" x14ac:dyDescent="0.25">
      <c r="A1435" s="1">
        <v>40761</v>
      </c>
      <c r="B1435" t="s">
        <v>84</v>
      </c>
      <c r="C1435">
        <v>2</v>
      </c>
      <c r="D1435">
        <f t="shared" si="88"/>
        <v>2.2000000000000002</v>
      </c>
      <c r="E1435" s="8">
        <f t="shared" si="89"/>
        <v>4.4000000000000004</v>
      </c>
      <c r="F1435">
        <f>SUMIF(B$2:$B1435,B1435,C$2:$C1435)</f>
        <v>13</v>
      </c>
      <c r="G1435">
        <f t="shared" si="90"/>
        <v>0</v>
      </c>
      <c r="H1435">
        <f t="shared" si="91"/>
        <v>0</v>
      </c>
    </row>
    <row r="1436" spans="1:8" x14ac:dyDescent="0.25">
      <c r="A1436" s="1">
        <v>40766</v>
      </c>
      <c r="B1436" t="s">
        <v>37</v>
      </c>
      <c r="C1436">
        <v>111</v>
      </c>
      <c r="D1436">
        <f t="shared" si="88"/>
        <v>2.2000000000000002</v>
      </c>
      <c r="E1436" s="8">
        <f t="shared" si="89"/>
        <v>244.20000000000002</v>
      </c>
      <c r="F1436">
        <f>SUMIF(B$2:$B1436,B1436,C$2:$C1436)</f>
        <v>3348</v>
      </c>
      <c r="G1436">
        <f t="shared" si="90"/>
        <v>0.1</v>
      </c>
      <c r="H1436">
        <f t="shared" si="91"/>
        <v>11.100000000000001</v>
      </c>
    </row>
    <row r="1437" spans="1:8" x14ac:dyDescent="0.25">
      <c r="A1437" s="1">
        <v>40767</v>
      </c>
      <c r="B1437" t="s">
        <v>35</v>
      </c>
      <c r="C1437">
        <v>128</v>
      </c>
      <c r="D1437">
        <f t="shared" si="88"/>
        <v>2.2000000000000002</v>
      </c>
      <c r="E1437" s="8">
        <f t="shared" si="89"/>
        <v>281.60000000000002</v>
      </c>
      <c r="F1437">
        <f>SUMIF(B$2:$B1437,B1437,C$2:$C1437)</f>
        <v>3246</v>
      </c>
      <c r="G1437">
        <f t="shared" si="90"/>
        <v>0.1</v>
      </c>
      <c r="H1437">
        <f t="shared" si="91"/>
        <v>12.8</v>
      </c>
    </row>
    <row r="1438" spans="1:8" x14ac:dyDescent="0.25">
      <c r="A1438" s="1">
        <v>40768</v>
      </c>
      <c r="B1438" t="s">
        <v>110</v>
      </c>
      <c r="C1438">
        <v>7</v>
      </c>
      <c r="D1438">
        <f t="shared" si="88"/>
        <v>2.2000000000000002</v>
      </c>
      <c r="E1438" s="8">
        <f t="shared" si="89"/>
        <v>15.400000000000002</v>
      </c>
      <c r="F1438">
        <f>SUMIF(B$2:$B1438,B1438,C$2:$C1438)</f>
        <v>9</v>
      </c>
      <c r="G1438">
        <f t="shared" si="90"/>
        <v>0</v>
      </c>
      <c r="H1438">
        <f t="shared" si="91"/>
        <v>0</v>
      </c>
    </row>
    <row r="1439" spans="1:8" x14ac:dyDescent="0.25">
      <c r="A1439" s="1">
        <v>40768</v>
      </c>
      <c r="B1439" t="s">
        <v>9</v>
      </c>
      <c r="C1439">
        <v>211</v>
      </c>
      <c r="D1439">
        <f t="shared" si="88"/>
        <v>2.2000000000000002</v>
      </c>
      <c r="E1439" s="8">
        <f t="shared" si="89"/>
        <v>464.20000000000005</v>
      </c>
      <c r="F1439">
        <f>SUMIF(B$2:$B1439,B1439,C$2:$C1439)</f>
        <v>17707</v>
      </c>
      <c r="G1439">
        <f t="shared" si="90"/>
        <v>0.2</v>
      </c>
      <c r="H1439">
        <f t="shared" si="91"/>
        <v>42.2</v>
      </c>
    </row>
    <row r="1440" spans="1:8" x14ac:dyDescent="0.25">
      <c r="A1440" s="1">
        <v>40768</v>
      </c>
      <c r="B1440" t="s">
        <v>6</v>
      </c>
      <c r="C1440">
        <v>184</v>
      </c>
      <c r="D1440">
        <f t="shared" si="88"/>
        <v>2.2000000000000002</v>
      </c>
      <c r="E1440" s="8">
        <f t="shared" si="89"/>
        <v>404.8</v>
      </c>
      <c r="F1440">
        <f>SUMIF(B$2:$B1440,B1440,C$2:$C1440)</f>
        <v>2298</v>
      </c>
      <c r="G1440">
        <f t="shared" si="90"/>
        <v>0.1</v>
      </c>
      <c r="H1440">
        <f t="shared" si="91"/>
        <v>18.400000000000002</v>
      </c>
    </row>
    <row r="1441" spans="1:8" x14ac:dyDescent="0.25">
      <c r="A1441" s="1">
        <v>40771</v>
      </c>
      <c r="B1441" t="s">
        <v>14</v>
      </c>
      <c r="C1441">
        <v>450</v>
      </c>
      <c r="D1441">
        <f t="shared" si="88"/>
        <v>2.2000000000000002</v>
      </c>
      <c r="E1441" s="8">
        <f t="shared" si="89"/>
        <v>990.00000000000011</v>
      </c>
      <c r="F1441">
        <f>SUMIF(B$2:$B1441,B1441,C$2:$C1441)</f>
        <v>16688</v>
      </c>
      <c r="G1441">
        <f t="shared" si="90"/>
        <v>0.2</v>
      </c>
      <c r="H1441">
        <f t="shared" si="91"/>
        <v>90</v>
      </c>
    </row>
    <row r="1442" spans="1:8" x14ac:dyDescent="0.25">
      <c r="A1442" s="1">
        <v>40771</v>
      </c>
      <c r="B1442" t="s">
        <v>120</v>
      </c>
      <c r="C1442">
        <v>140</v>
      </c>
      <c r="D1442">
        <f t="shared" si="88"/>
        <v>2.2000000000000002</v>
      </c>
      <c r="E1442" s="8">
        <f t="shared" si="89"/>
        <v>308</v>
      </c>
      <c r="F1442">
        <f>SUMIF(B$2:$B1442,B1442,C$2:$C1442)</f>
        <v>589</v>
      </c>
      <c r="G1442">
        <f t="shared" si="90"/>
        <v>0.05</v>
      </c>
      <c r="H1442">
        <f t="shared" si="91"/>
        <v>7</v>
      </c>
    </row>
    <row r="1443" spans="1:8" x14ac:dyDescent="0.25">
      <c r="A1443" s="1">
        <v>40775</v>
      </c>
      <c r="B1443" t="s">
        <v>8</v>
      </c>
      <c r="C1443">
        <v>52</v>
      </c>
      <c r="D1443">
        <f t="shared" si="88"/>
        <v>2.2000000000000002</v>
      </c>
      <c r="E1443" s="8">
        <f t="shared" si="89"/>
        <v>114.4</v>
      </c>
      <c r="F1443">
        <f>SUMIF(B$2:$B1443,B1443,C$2:$C1443)</f>
        <v>2328</v>
      </c>
      <c r="G1443">
        <f t="shared" si="90"/>
        <v>0.1</v>
      </c>
      <c r="H1443">
        <f t="shared" si="91"/>
        <v>5.2</v>
      </c>
    </row>
    <row r="1444" spans="1:8" x14ac:dyDescent="0.25">
      <c r="A1444" s="1">
        <v>40777</v>
      </c>
      <c r="B1444" t="s">
        <v>181</v>
      </c>
      <c r="C1444">
        <v>2</v>
      </c>
      <c r="D1444">
        <f t="shared" si="88"/>
        <v>2.2000000000000002</v>
      </c>
      <c r="E1444" s="8">
        <f t="shared" si="89"/>
        <v>4.4000000000000004</v>
      </c>
      <c r="F1444">
        <f>SUMIF(B$2:$B1444,B1444,C$2:$C1444)</f>
        <v>13</v>
      </c>
      <c r="G1444">
        <f t="shared" si="90"/>
        <v>0</v>
      </c>
      <c r="H1444">
        <f t="shared" si="91"/>
        <v>0</v>
      </c>
    </row>
    <row r="1445" spans="1:8" x14ac:dyDescent="0.25">
      <c r="A1445" s="1">
        <v>40777</v>
      </c>
      <c r="B1445" t="s">
        <v>96</v>
      </c>
      <c r="C1445">
        <v>13</v>
      </c>
      <c r="D1445">
        <f t="shared" si="88"/>
        <v>2.2000000000000002</v>
      </c>
      <c r="E1445" s="8">
        <f t="shared" si="89"/>
        <v>28.6</v>
      </c>
      <c r="F1445">
        <f>SUMIF(B$2:$B1445,B1445,C$2:$C1445)</f>
        <v>34</v>
      </c>
      <c r="G1445">
        <f t="shared" si="90"/>
        <v>0</v>
      </c>
      <c r="H1445">
        <f t="shared" si="91"/>
        <v>0</v>
      </c>
    </row>
    <row r="1446" spans="1:8" x14ac:dyDescent="0.25">
      <c r="A1446" s="1">
        <v>40777</v>
      </c>
      <c r="B1446" t="s">
        <v>37</v>
      </c>
      <c r="C1446">
        <v>73</v>
      </c>
      <c r="D1446">
        <f t="shared" si="88"/>
        <v>2.2000000000000002</v>
      </c>
      <c r="E1446" s="8">
        <f t="shared" si="89"/>
        <v>160.60000000000002</v>
      </c>
      <c r="F1446">
        <f>SUMIF(B$2:$B1446,B1446,C$2:$C1446)</f>
        <v>3421</v>
      </c>
      <c r="G1446">
        <f t="shared" si="90"/>
        <v>0.1</v>
      </c>
      <c r="H1446">
        <f t="shared" si="91"/>
        <v>7.3000000000000007</v>
      </c>
    </row>
    <row r="1447" spans="1:8" x14ac:dyDescent="0.25">
      <c r="A1447" s="1">
        <v>40781</v>
      </c>
      <c r="B1447" t="s">
        <v>18</v>
      </c>
      <c r="C1447">
        <v>123</v>
      </c>
      <c r="D1447">
        <f t="shared" si="88"/>
        <v>2.2000000000000002</v>
      </c>
      <c r="E1447" s="8">
        <f t="shared" si="89"/>
        <v>270.60000000000002</v>
      </c>
      <c r="F1447">
        <f>SUMIF(B$2:$B1447,B1447,C$2:$C1447)</f>
        <v>4058</v>
      </c>
      <c r="G1447">
        <f t="shared" si="90"/>
        <v>0.1</v>
      </c>
      <c r="H1447">
        <f t="shared" si="91"/>
        <v>12.3</v>
      </c>
    </row>
    <row r="1448" spans="1:8" x14ac:dyDescent="0.25">
      <c r="A1448" s="1">
        <v>40783</v>
      </c>
      <c r="B1448" t="s">
        <v>68</v>
      </c>
      <c r="C1448">
        <v>3</v>
      </c>
      <c r="D1448">
        <f t="shared" si="88"/>
        <v>2.2000000000000002</v>
      </c>
      <c r="E1448" s="8">
        <f t="shared" si="89"/>
        <v>6.6000000000000005</v>
      </c>
      <c r="F1448">
        <f>SUMIF(B$2:$B1448,B1448,C$2:$C1448)</f>
        <v>32</v>
      </c>
      <c r="G1448">
        <f t="shared" si="90"/>
        <v>0</v>
      </c>
      <c r="H1448">
        <f t="shared" si="91"/>
        <v>0</v>
      </c>
    </row>
    <row r="1449" spans="1:8" x14ac:dyDescent="0.25">
      <c r="A1449" s="1">
        <v>40784</v>
      </c>
      <c r="B1449" t="s">
        <v>12</v>
      </c>
      <c r="C1449">
        <v>93</v>
      </c>
      <c r="D1449">
        <f t="shared" si="88"/>
        <v>2.2000000000000002</v>
      </c>
      <c r="E1449" s="8">
        <f t="shared" si="89"/>
        <v>204.60000000000002</v>
      </c>
      <c r="F1449">
        <f>SUMIF(B$2:$B1449,B1449,C$2:$C1449)</f>
        <v>3771</v>
      </c>
      <c r="G1449">
        <f t="shared" si="90"/>
        <v>0.1</v>
      </c>
      <c r="H1449">
        <f t="shared" si="91"/>
        <v>9.3000000000000007</v>
      </c>
    </row>
    <row r="1450" spans="1:8" x14ac:dyDescent="0.25">
      <c r="A1450" s="1">
        <v>40789</v>
      </c>
      <c r="B1450" t="s">
        <v>24</v>
      </c>
      <c r="C1450">
        <v>310</v>
      </c>
      <c r="D1450">
        <f t="shared" si="88"/>
        <v>2.2000000000000002</v>
      </c>
      <c r="E1450" s="8">
        <f t="shared" si="89"/>
        <v>682</v>
      </c>
      <c r="F1450">
        <f>SUMIF(B$2:$B1450,B1450,C$2:$C1450)</f>
        <v>4423</v>
      </c>
      <c r="G1450">
        <f t="shared" si="90"/>
        <v>0.1</v>
      </c>
      <c r="H1450">
        <f t="shared" si="91"/>
        <v>31</v>
      </c>
    </row>
    <row r="1451" spans="1:8" x14ac:dyDescent="0.25">
      <c r="A1451" s="1">
        <v>40789</v>
      </c>
      <c r="B1451" t="s">
        <v>6</v>
      </c>
      <c r="C1451">
        <v>77</v>
      </c>
      <c r="D1451">
        <f t="shared" si="88"/>
        <v>2.2000000000000002</v>
      </c>
      <c r="E1451" s="8">
        <f t="shared" si="89"/>
        <v>169.4</v>
      </c>
      <c r="F1451">
        <f>SUMIF(B$2:$B1451,B1451,C$2:$C1451)</f>
        <v>2375</v>
      </c>
      <c r="G1451">
        <f t="shared" si="90"/>
        <v>0.1</v>
      </c>
      <c r="H1451">
        <f t="shared" si="91"/>
        <v>7.7</v>
      </c>
    </row>
    <row r="1452" spans="1:8" x14ac:dyDescent="0.25">
      <c r="A1452" s="1">
        <v>40793</v>
      </c>
      <c r="B1452" t="s">
        <v>10</v>
      </c>
      <c r="C1452">
        <v>21</v>
      </c>
      <c r="D1452">
        <f t="shared" si="88"/>
        <v>2.2000000000000002</v>
      </c>
      <c r="E1452" s="8">
        <f t="shared" si="89"/>
        <v>46.2</v>
      </c>
      <c r="F1452">
        <f>SUMIF(B$2:$B1452,B1452,C$2:$C1452)</f>
        <v>3001</v>
      </c>
      <c r="G1452">
        <f t="shared" si="90"/>
        <v>0.1</v>
      </c>
      <c r="H1452">
        <f t="shared" si="91"/>
        <v>2.1</v>
      </c>
    </row>
    <row r="1453" spans="1:8" x14ac:dyDescent="0.25">
      <c r="A1453" s="1">
        <v>40797</v>
      </c>
      <c r="B1453" t="s">
        <v>21</v>
      </c>
      <c r="C1453">
        <v>3</v>
      </c>
      <c r="D1453">
        <f t="shared" si="88"/>
        <v>2.2000000000000002</v>
      </c>
      <c r="E1453" s="8">
        <f t="shared" si="89"/>
        <v>6.6000000000000005</v>
      </c>
      <c r="F1453">
        <f>SUMIF(B$2:$B1453,B1453,C$2:$C1453)</f>
        <v>22</v>
      </c>
      <c r="G1453">
        <f t="shared" si="90"/>
        <v>0</v>
      </c>
      <c r="H1453">
        <f t="shared" si="91"/>
        <v>0</v>
      </c>
    </row>
    <row r="1454" spans="1:8" x14ac:dyDescent="0.25">
      <c r="A1454" s="1">
        <v>40799</v>
      </c>
      <c r="B1454" t="s">
        <v>28</v>
      </c>
      <c r="C1454">
        <v>176</v>
      </c>
      <c r="D1454">
        <f t="shared" si="88"/>
        <v>2.2000000000000002</v>
      </c>
      <c r="E1454" s="8">
        <f t="shared" si="89"/>
        <v>387.20000000000005</v>
      </c>
      <c r="F1454">
        <f>SUMIF(B$2:$B1454,B1454,C$2:$C1454)</f>
        <v>3207</v>
      </c>
      <c r="G1454">
        <f t="shared" si="90"/>
        <v>0.1</v>
      </c>
      <c r="H1454">
        <f t="shared" si="91"/>
        <v>17.600000000000001</v>
      </c>
    </row>
    <row r="1455" spans="1:8" x14ac:dyDescent="0.25">
      <c r="A1455" s="1">
        <v>40799</v>
      </c>
      <c r="B1455" t="s">
        <v>13</v>
      </c>
      <c r="C1455">
        <v>20</v>
      </c>
      <c r="D1455">
        <f t="shared" si="88"/>
        <v>2.2000000000000002</v>
      </c>
      <c r="E1455" s="8">
        <f t="shared" si="89"/>
        <v>44</v>
      </c>
      <c r="F1455">
        <f>SUMIF(B$2:$B1455,B1455,C$2:$C1455)</f>
        <v>44</v>
      </c>
      <c r="G1455">
        <f t="shared" si="90"/>
        <v>0</v>
      </c>
      <c r="H1455">
        <f t="shared" si="91"/>
        <v>0</v>
      </c>
    </row>
    <row r="1456" spans="1:8" x14ac:dyDescent="0.25">
      <c r="A1456" s="1">
        <v>40800</v>
      </c>
      <c r="B1456" t="s">
        <v>24</v>
      </c>
      <c r="C1456">
        <v>230</v>
      </c>
      <c r="D1456">
        <f t="shared" si="88"/>
        <v>2.2000000000000002</v>
      </c>
      <c r="E1456" s="8">
        <f t="shared" si="89"/>
        <v>506.00000000000006</v>
      </c>
      <c r="F1456">
        <f>SUMIF(B$2:$B1456,B1456,C$2:$C1456)</f>
        <v>4653</v>
      </c>
      <c r="G1456">
        <f t="shared" si="90"/>
        <v>0.1</v>
      </c>
      <c r="H1456">
        <f t="shared" si="91"/>
        <v>23</v>
      </c>
    </row>
    <row r="1457" spans="1:8" x14ac:dyDescent="0.25">
      <c r="A1457" s="1">
        <v>40800</v>
      </c>
      <c r="B1457" t="s">
        <v>155</v>
      </c>
      <c r="C1457">
        <v>10</v>
      </c>
      <c r="D1457">
        <f t="shared" si="88"/>
        <v>2.2000000000000002</v>
      </c>
      <c r="E1457" s="8">
        <f t="shared" si="89"/>
        <v>22</v>
      </c>
      <c r="F1457">
        <f>SUMIF(B$2:$B1457,B1457,C$2:$C1457)</f>
        <v>60</v>
      </c>
      <c r="G1457">
        <f t="shared" si="90"/>
        <v>0</v>
      </c>
      <c r="H1457">
        <f t="shared" si="91"/>
        <v>0</v>
      </c>
    </row>
    <row r="1458" spans="1:8" x14ac:dyDescent="0.25">
      <c r="A1458" s="1">
        <v>40802</v>
      </c>
      <c r="B1458" t="s">
        <v>163</v>
      </c>
      <c r="C1458">
        <v>12</v>
      </c>
      <c r="D1458">
        <f t="shared" si="88"/>
        <v>2.2000000000000002</v>
      </c>
      <c r="E1458" s="8">
        <f t="shared" si="89"/>
        <v>26.400000000000002</v>
      </c>
      <c r="F1458">
        <f>SUMIF(B$2:$B1458,B1458,C$2:$C1458)</f>
        <v>25</v>
      </c>
      <c r="G1458">
        <f t="shared" si="90"/>
        <v>0</v>
      </c>
      <c r="H1458">
        <f t="shared" si="91"/>
        <v>0</v>
      </c>
    </row>
    <row r="1459" spans="1:8" x14ac:dyDescent="0.25">
      <c r="A1459" s="1">
        <v>40802</v>
      </c>
      <c r="B1459" t="s">
        <v>152</v>
      </c>
      <c r="C1459">
        <v>11</v>
      </c>
      <c r="D1459">
        <f t="shared" si="88"/>
        <v>2.2000000000000002</v>
      </c>
      <c r="E1459" s="8">
        <f t="shared" si="89"/>
        <v>24.200000000000003</v>
      </c>
      <c r="F1459">
        <f>SUMIF(B$2:$B1459,B1459,C$2:$C1459)</f>
        <v>32</v>
      </c>
      <c r="G1459">
        <f t="shared" si="90"/>
        <v>0</v>
      </c>
      <c r="H1459">
        <f t="shared" si="91"/>
        <v>0</v>
      </c>
    </row>
    <row r="1460" spans="1:8" x14ac:dyDescent="0.25">
      <c r="A1460" s="1">
        <v>40803</v>
      </c>
      <c r="B1460" t="s">
        <v>9</v>
      </c>
      <c r="C1460">
        <v>383</v>
      </c>
      <c r="D1460">
        <f t="shared" si="88"/>
        <v>2.2000000000000002</v>
      </c>
      <c r="E1460" s="8">
        <f t="shared" si="89"/>
        <v>842.6</v>
      </c>
      <c r="F1460">
        <f>SUMIF(B$2:$B1460,B1460,C$2:$C1460)</f>
        <v>18090</v>
      </c>
      <c r="G1460">
        <f t="shared" si="90"/>
        <v>0.2</v>
      </c>
      <c r="H1460">
        <f t="shared" si="91"/>
        <v>76.600000000000009</v>
      </c>
    </row>
    <row r="1461" spans="1:8" x14ac:dyDescent="0.25">
      <c r="A1461" s="1">
        <v>40807</v>
      </c>
      <c r="B1461" t="s">
        <v>102</v>
      </c>
      <c r="C1461">
        <v>249</v>
      </c>
      <c r="D1461">
        <f t="shared" si="88"/>
        <v>2.2000000000000002</v>
      </c>
      <c r="E1461" s="8">
        <f t="shared" si="89"/>
        <v>547.80000000000007</v>
      </c>
      <c r="F1461">
        <f>SUMIF(B$2:$B1461,B1461,C$2:$C1461)</f>
        <v>4124</v>
      </c>
      <c r="G1461">
        <f t="shared" si="90"/>
        <v>0.1</v>
      </c>
      <c r="H1461">
        <f t="shared" si="91"/>
        <v>24.900000000000002</v>
      </c>
    </row>
    <row r="1462" spans="1:8" x14ac:dyDescent="0.25">
      <c r="A1462" s="1">
        <v>40810</v>
      </c>
      <c r="B1462" t="s">
        <v>164</v>
      </c>
      <c r="C1462">
        <v>8</v>
      </c>
      <c r="D1462">
        <f t="shared" si="88"/>
        <v>2.2000000000000002</v>
      </c>
      <c r="E1462" s="8">
        <f t="shared" si="89"/>
        <v>17.600000000000001</v>
      </c>
      <c r="F1462">
        <f>SUMIF(B$2:$B1462,B1462,C$2:$C1462)</f>
        <v>27</v>
      </c>
      <c r="G1462">
        <f t="shared" si="90"/>
        <v>0</v>
      </c>
      <c r="H1462">
        <f t="shared" si="91"/>
        <v>0</v>
      </c>
    </row>
    <row r="1463" spans="1:8" x14ac:dyDescent="0.25">
      <c r="A1463" s="1">
        <v>40812</v>
      </c>
      <c r="B1463" t="s">
        <v>30</v>
      </c>
      <c r="C1463">
        <v>42</v>
      </c>
      <c r="D1463">
        <f t="shared" si="88"/>
        <v>2.2000000000000002</v>
      </c>
      <c r="E1463" s="8">
        <f t="shared" si="89"/>
        <v>92.4</v>
      </c>
      <c r="F1463">
        <f>SUMIF(B$2:$B1463,B1463,C$2:$C1463)</f>
        <v>4008</v>
      </c>
      <c r="G1463">
        <f t="shared" si="90"/>
        <v>0.1</v>
      </c>
      <c r="H1463">
        <f t="shared" si="91"/>
        <v>4.2</v>
      </c>
    </row>
    <row r="1464" spans="1:8" x14ac:dyDescent="0.25">
      <c r="A1464" s="1">
        <v>40815</v>
      </c>
      <c r="B1464" t="s">
        <v>223</v>
      </c>
      <c r="C1464">
        <v>1</v>
      </c>
      <c r="D1464">
        <f t="shared" si="88"/>
        <v>2.2000000000000002</v>
      </c>
      <c r="E1464" s="8">
        <f t="shared" si="89"/>
        <v>2.2000000000000002</v>
      </c>
      <c r="F1464">
        <f>SUMIF(B$2:$B1464,B1464,C$2:$C1464)</f>
        <v>1</v>
      </c>
      <c r="G1464">
        <f t="shared" si="90"/>
        <v>0</v>
      </c>
      <c r="H1464">
        <f t="shared" si="91"/>
        <v>0</v>
      </c>
    </row>
    <row r="1465" spans="1:8" x14ac:dyDescent="0.25">
      <c r="A1465" s="1">
        <v>40815</v>
      </c>
      <c r="B1465" t="s">
        <v>22</v>
      </c>
      <c r="C1465">
        <v>340</v>
      </c>
      <c r="D1465">
        <f t="shared" si="88"/>
        <v>2.2000000000000002</v>
      </c>
      <c r="E1465" s="8">
        <f t="shared" si="89"/>
        <v>748.00000000000011</v>
      </c>
      <c r="F1465">
        <f>SUMIF(B$2:$B1465,B1465,C$2:$C1465)</f>
        <v>17018</v>
      </c>
      <c r="G1465">
        <f t="shared" si="90"/>
        <v>0.2</v>
      </c>
      <c r="H1465">
        <f t="shared" si="91"/>
        <v>68</v>
      </c>
    </row>
    <row r="1466" spans="1:8" x14ac:dyDescent="0.25">
      <c r="A1466" s="1">
        <v>40817</v>
      </c>
      <c r="B1466" t="s">
        <v>17</v>
      </c>
      <c r="C1466">
        <v>394</v>
      </c>
      <c r="D1466">
        <f t="shared" si="88"/>
        <v>2.2000000000000002</v>
      </c>
      <c r="E1466" s="8">
        <f t="shared" si="89"/>
        <v>866.80000000000007</v>
      </c>
      <c r="F1466">
        <f>SUMIF(B$2:$B1466,B1466,C$2:$C1466)</f>
        <v>13588</v>
      </c>
      <c r="G1466">
        <f t="shared" si="90"/>
        <v>0.2</v>
      </c>
      <c r="H1466">
        <f t="shared" si="91"/>
        <v>78.800000000000011</v>
      </c>
    </row>
    <row r="1467" spans="1:8" x14ac:dyDescent="0.25">
      <c r="A1467" s="1">
        <v>40817</v>
      </c>
      <c r="B1467" t="s">
        <v>5</v>
      </c>
      <c r="C1467">
        <v>176</v>
      </c>
      <c r="D1467">
        <f t="shared" si="88"/>
        <v>2.2000000000000002</v>
      </c>
      <c r="E1467" s="8">
        <f t="shared" si="89"/>
        <v>387.20000000000005</v>
      </c>
      <c r="F1467">
        <f>SUMIF(B$2:$B1467,B1467,C$2:$C1467)</f>
        <v>8253</v>
      </c>
      <c r="G1467">
        <f t="shared" si="90"/>
        <v>0.1</v>
      </c>
      <c r="H1467">
        <f t="shared" si="91"/>
        <v>17.600000000000001</v>
      </c>
    </row>
    <row r="1468" spans="1:8" x14ac:dyDescent="0.25">
      <c r="A1468" s="1">
        <v>40818</v>
      </c>
      <c r="B1468" t="s">
        <v>28</v>
      </c>
      <c r="C1468">
        <v>181</v>
      </c>
      <c r="D1468">
        <f t="shared" si="88"/>
        <v>2.2000000000000002</v>
      </c>
      <c r="E1468" s="8">
        <f t="shared" si="89"/>
        <v>398.20000000000005</v>
      </c>
      <c r="F1468">
        <f>SUMIF(B$2:$B1468,B1468,C$2:$C1468)</f>
        <v>3388</v>
      </c>
      <c r="G1468">
        <f t="shared" si="90"/>
        <v>0.1</v>
      </c>
      <c r="H1468">
        <f t="shared" si="91"/>
        <v>18.100000000000001</v>
      </c>
    </row>
    <row r="1469" spans="1:8" x14ac:dyDescent="0.25">
      <c r="A1469" s="1">
        <v>40822</v>
      </c>
      <c r="B1469" t="s">
        <v>55</v>
      </c>
      <c r="C1469">
        <v>26</v>
      </c>
      <c r="D1469">
        <f t="shared" si="88"/>
        <v>2.2000000000000002</v>
      </c>
      <c r="E1469" s="8">
        <f t="shared" si="89"/>
        <v>57.2</v>
      </c>
      <c r="F1469">
        <f>SUMIF(B$2:$B1469,B1469,C$2:$C1469)</f>
        <v>3374</v>
      </c>
      <c r="G1469">
        <f t="shared" si="90"/>
        <v>0.1</v>
      </c>
      <c r="H1469">
        <f t="shared" si="91"/>
        <v>2.6</v>
      </c>
    </row>
    <row r="1470" spans="1:8" x14ac:dyDescent="0.25">
      <c r="A1470" s="1">
        <v>40826</v>
      </c>
      <c r="B1470" t="s">
        <v>25</v>
      </c>
      <c r="C1470">
        <v>73</v>
      </c>
      <c r="D1470">
        <f t="shared" si="88"/>
        <v>2.2000000000000002</v>
      </c>
      <c r="E1470" s="8">
        <f t="shared" si="89"/>
        <v>160.60000000000002</v>
      </c>
      <c r="F1470">
        <f>SUMIF(B$2:$B1470,B1470,C$2:$C1470)</f>
        <v>1619</v>
      </c>
      <c r="G1470">
        <f t="shared" si="90"/>
        <v>0.1</v>
      </c>
      <c r="H1470">
        <f t="shared" si="91"/>
        <v>7.3000000000000007</v>
      </c>
    </row>
    <row r="1471" spans="1:8" x14ac:dyDescent="0.25">
      <c r="A1471" s="1">
        <v>40830</v>
      </c>
      <c r="B1471" t="s">
        <v>50</v>
      </c>
      <c r="C1471">
        <v>274</v>
      </c>
      <c r="D1471">
        <f t="shared" si="88"/>
        <v>2.2000000000000002</v>
      </c>
      <c r="E1471" s="8">
        <f t="shared" si="89"/>
        <v>602.80000000000007</v>
      </c>
      <c r="F1471">
        <f>SUMIF(B$2:$B1471,B1471,C$2:$C1471)</f>
        <v>17470</v>
      </c>
      <c r="G1471">
        <f t="shared" si="90"/>
        <v>0.2</v>
      </c>
      <c r="H1471">
        <f t="shared" si="91"/>
        <v>54.800000000000004</v>
      </c>
    </row>
    <row r="1472" spans="1:8" x14ac:dyDescent="0.25">
      <c r="A1472" s="1">
        <v>40833</v>
      </c>
      <c r="B1472" t="s">
        <v>212</v>
      </c>
      <c r="C1472">
        <v>8</v>
      </c>
      <c r="D1472">
        <f t="shared" si="88"/>
        <v>2.2000000000000002</v>
      </c>
      <c r="E1472" s="8">
        <f t="shared" si="89"/>
        <v>17.600000000000001</v>
      </c>
      <c r="F1472">
        <f>SUMIF(B$2:$B1472,B1472,C$2:$C1472)</f>
        <v>26</v>
      </c>
      <c r="G1472">
        <f t="shared" si="90"/>
        <v>0</v>
      </c>
      <c r="H1472">
        <f t="shared" si="91"/>
        <v>0</v>
      </c>
    </row>
    <row r="1473" spans="1:8" x14ac:dyDescent="0.25">
      <c r="A1473" s="1">
        <v>40833</v>
      </c>
      <c r="B1473" t="s">
        <v>21</v>
      </c>
      <c r="C1473">
        <v>12</v>
      </c>
      <c r="D1473">
        <f t="shared" si="88"/>
        <v>2.2000000000000002</v>
      </c>
      <c r="E1473" s="8">
        <f t="shared" si="89"/>
        <v>26.400000000000002</v>
      </c>
      <c r="F1473">
        <f>SUMIF(B$2:$B1473,B1473,C$2:$C1473)</f>
        <v>34</v>
      </c>
      <c r="G1473">
        <f t="shared" si="90"/>
        <v>0</v>
      </c>
      <c r="H1473">
        <f t="shared" si="91"/>
        <v>0</v>
      </c>
    </row>
    <row r="1474" spans="1:8" x14ac:dyDescent="0.25">
      <c r="A1474" s="1">
        <v>40837</v>
      </c>
      <c r="B1474" t="s">
        <v>50</v>
      </c>
      <c r="C1474">
        <v>496</v>
      </c>
      <c r="D1474">
        <f t="shared" ref="D1474:D1537" si="92">VLOOKUP(YEAR(A1474),cennik,2)</f>
        <v>2.2000000000000002</v>
      </c>
      <c r="E1474" s="8">
        <f t="shared" ref="E1474:E1537" si="93">C1474*D1474</f>
        <v>1091.2</v>
      </c>
      <c r="F1474">
        <f>SUMIF(B$2:$B1474,B1474,C$2:$C1474)</f>
        <v>17966</v>
      </c>
      <c r="G1474">
        <f t="shared" si="90"/>
        <v>0.2</v>
      </c>
      <c r="H1474">
        <f t="shared" si="91"/>
        <v>99.2</v>
      </c>
    </row>
    <row r="1475" spans="1:8" x14ac:dyDescent="0.25">
      <c r="A1475" s="1">
        <v>40838</v>
      </c>
      <c r="B1475" t="s">
        <v>184</v>
      </c>
      <c r="C1475">
        <v>5</v>
      </c>
      <c r="D1475">
        <f t="shared" si="92"/>
        <v>2.2000000000000002</v>
      </c>
      <c r="E1475" s="8">
        <f t="shared" si="93"/>
        <v>11</v>
      </c>
      <c r="F1475">
        <f>SUMIF(B$2:$B1475,B1475,C$2:$C1475)</f>
        <v>38</v>
      </c>
      <c r="G1475">
        <f t="shared" ref="G1475:G1538" si="94">VLOOKUP(F1475,$N$2:$O$5,2)</f>
        <v>0</v>
      </c>
      <c r="H1475">
        <f t="shared" ref="H1475:H1538" si="95">G1475*C1475</f>
        <v>0</v>
      </c>
    </row>
    <row r="1476" spans="1:8" x14ac:dyDescent="0.25">
      <c r="A1476" s="1">
        <v>40839</v>
      </c>
      <c r="B1476" t="s">
        <v>75</v>
      </c>
      <c r="C1476">
        <v>2</v>
      </c>
      <c r="D1476">
        <f t="shared" si="92"/>
        <v>2.2000000000000002</v>
      </c>
      <c r="E1476" s="8">
        <f t="shared" si="93"/>
        <v>4.4000000000000004</v>
      </c>
      <c r="F1476">
        <f>SUMIF(B$2:$B1476,B1476,C$2:$C1476)</f>
        <v>22</v>
      </c>
      <c r="G1476">
        <f t="shared" si="94"/>
        <v>0</v>
      </c>
      <c r="H1476">
        <f t="shared" si="95"/>
        <v>0</v>
      </c>
    </row>
    <row r="1477" spans="1:8" x14ac:dyDescent="0.25">
      <c r="A1477" s="1">
        <v>40839</v>
      </c>
      <c r="B1477" t="s">
        <v>66</v>
      </c>
      <c r="C1477">
        <v>77</v>
      </c>
      <c r="D1477">
        <f t="shared" si="92"/>
        <v>2.2000000000000002</v>
      </c>
      <c r="E1477" s="8">
        <f t="shared" si="93"/>
        <v>169.4</v>
      </c>
      <c r="F1477">
        <f>SUMIF(B$2:$B1477,B1477,C$2:$C1477)</f>
        <v>2569</v>
      </c>
      <c r="G1477">
        <f t="shared" si="94"/>
        <v>0.1</v>
      </c>
      <c r="H1477">
        <f t="shared" si="95"/>
        <v>7.7</v>
      </c>
    </row>
    <row r="1478" spans="1:8" x14ac:dyDescent="0.25">
      <c r="A1478" s="1">
        <v>40847</v>
      </c>
      <c r="B1478" t="s">
        <v>25</v>
      </c>
      <c r="C1478">
        <v>134</v>
      </c>
      <c r="D1478">
        <f t="shared" si="92"/>
        <v>2.2000000000000002</v>
      </c>
      <c r="E1478" s="8">
        <f t="shared" si="93"/>
        <v>294.8</v>
      </c>
      <c r="F1478">
        <f>SUMIF(B$2:$B1478,B1478,C$2:$C1478)</f>
        <v>1753</v>
      </c>
      <c r="G1478">
        <f t="shared" si="94"/>
        <v>0.1</v>
      </c>
      <c r="H1478">
        <f t="shared" si="95"/>
        <v>13.4</v>
      </c>
    </row>
    <row r="1479" spans="1:8" x14ac:dyDescent="0.25">
      <c r="A1479" s="1">
        <v>40848</v>
      </c>
      <c r="B1479" t="s">
        <v>197</v>
      </c>
      <c r="C1479">
        <v>4</v>
      </c>
      <c r="D1479">
        <f t="shared" si="92"/>
        <v>2.2000000000000002</v>
      </c>
      <c r="E1479" s="8">
        <f t="shared" si="93"/>
        <v>8.8000000000000007</v>
      </c>
      <c r="F1479">
        <f>SUMIF(B$2:$B1479,B1479,C$2:$C1479)</f>
        <v>24</v>
      </c>
      <c r="G1479">
        <f t="shared" si="94"/>
        <v>0</v>
      </c>
      <c r="H1479">
        <f t="shared" si="95"/>
        <v>0</v>
      </c>
    </row>
    <row r="1480" spans="1:8" x14ac:dyDescent="0.25">
      <c r="A1480" s="1">
        <v>40850</v>
      </c>
      <c r="B1480" t="s">
        <v>55</v>
      </c>
      <c r="C1480">
        <v>46</v>
      </c>
      <c r="D1480">
        <f t="shared" si="92"/>
        <v>2.2000000000000002</v>
      </c>
      <c r="E1480" s="8">
        <f t="shared" si="93"/>
        <v>101.2</v>
      </c>
      <c r="F1480">
        <f>SUMIF(B$2:$B1480,B1480,C$2:$C1480)</f>
        <v>3420</v>
      </c>
      <c r="G1480">
        <f t="shared" si="94"/>
        <v>0.1</v>
      </c>
      <c r="H1480">
        <f t="shared" si="95"/>
        <v>4.6000000000000005</v>
      </c>
    </row>
    <row r="1481" spans="1:8" x14ac:dyDescent="0.25">
      <c r="A1481" s="1">
        <v>40852</v>
      </c>
      <c r="B1481" t="s">
        <v>123</v>
      </c>
      <c r="C1481">
        <v>43</v>
      </c>
      <c r="D1481">
        <f t="shared" si="92"/>
        <v>2.2000000000000002</v>
      </c>
      <c r="E1481" s="8">
        <f t="shared" si="93"/>
        <v>94.600000000000009</v>
      </c>
      <c r="F1481">
        <f>SUMIF(B$2:$B1481,B1481,C$2:$C1481)</f>
        <v>670</v>
      </c>
      <c r="G1481">
        <f t="shared" si="94"/>
        <v>0.05</v>
      </c>
      <c r="H1481">
        <f t="shared" si="95"/>
        <v>2.15</v>
      </c>
    </row>
    <row r="1482" spans="1:8" x14ac:dyDescent="0.25">
      <c r="A1482" s="1">
        <v>40855</v>
      </c>
      <c r="B1482" t="s">
        <v>21</v>
      </c>
      <c r="C1482">
        <v>2</v>
      </c>
      <c r="D1482">
        <f t="shared" si="92"/>
        <v>2.2000000000000002</v>
      </c>
      <c r="E1482" s="8">
        <f t="shared" si="93"/>
        <v>4.4000000000000004</v>
      </c>
      <c r="F1482">
        <f>SUMIF(B$2:$B1482,B1482,C$2:$C1482)</f>
        <v>36</v>
      </c>
      <c r="G1482">
        <f t="shared" si="94"/>
        <v>0</v>
      </c>
      <c r="H1482">
        <f t="shared" si="95"/>
        <v>0</v>
      </c>
    </row>
    <row r="1483" spans="1:8" x14ac:dyDescent="0.25">
      <c r="A1483" s="1">
        <v>40857</v>
      </c>
      <c r="B1483" t="s">
        <v>19</v>
      </c>
      <c r="C1483">
        <v>100</v>
      </c>
      <c r="D1483">
        <f t="shared" si="92"/>
        <v>2.2000000000000002</v>
      </c>
      <c r="E1483" s="8">
        <f t="shared" si="93"/>
        <v>220.00000000000003</v>
      </c>
      <c r="F1483">
        <f>SUMIF(B$2:$B1483,B1483,C$2:$C1483)</f>
        <v>3461</v>
      </c>
      <c r="G1483">
        <f t="shared" si="94"/>
        <v>0.1</v>
      </c>
      <c r="H1483">
        <f t="shared" si="95"/>
        <v>10</v>
      </c>
    </row>
    <row r="1484" spans="1:8" x14ac:dyDescent="0.25">
      <c r="A1484" s="1">
        <v>40857</v>
      </c>
      <c r="B1484" t="s">
        <v>22</v>
      </c>
      <c r="C1484">
        <v>438</v>
      </c>
      <c r="D1484">
        <f t="shared" si="92"/>
        <v>2.2000000000000002</v>
      </c>
      <c r="E1484" s="8">
        <f t="shared" si="93"/>
        <v>963.6</v>
      </c>
      <c r="F1484">
        <f>SUMIF(B$2:$B1484,B1484,C$2:$C1484)</f>
        <v>17456</v>
      </c>
      <c r="G1484">
        <f t="shared" si="94"/>
        <v>0.2</v>
      </c>
      <c r="H1484">
        <f t="shared" si="95"/>
        <v>87.600000000000009</v>
      </c>
    </row>
    <row r="1485" spans="1:8" x14ac:dyDescent="0.25">
      <c r="A1485" s="1">
        <v>40859</v>
      </c>
      <c r="B1485" t="s">
        <v>26</v>
      </c>
      <c r="C1485">
        <v>69</v>
      </c>
      <c r="D1485">
        <f t="shared" si="92"/>
        <v>2.2000000000000002</v>
      </c>
      <c r="E1485" s="8">
        <f t="shared" si="93"/>
        <v>151.80000000000001</v>
      </c>
      <c r="F1485">
        <f>SUMIF(B$2:$B1485,B1485,C$2:$C1485)</f>
        <v>930</v>
      </c>
      <c r="G1485">
        <f t="shared" si="94"/>
        <v>0.05</v>
      </c>
      <c r="H1485">
        <f t="shared" si="95"/>
        <v>3.45</v>
      </c>
    </row>
    <row r="1486" spans="1:8" x14ac:dyDescent="0.25">
      <c r="A1486" s="1">
        <v>40864</v>
      </c>
      <c r="B1486" t="s">
        <v>8</v>
      </c>
      <c r="C1486">
        <v>22</v>
      </c>
      <c r="D1486">
        <f t="shared" si="92"/>
        <v>2.2000000000000002</v>
      </c>
      <c r="E1486" s="8">
        <f t="shared" si="93"/>
        <v>48.400000000000006</v>
      </c>
      <c r="F1486">
        <f>SUMIF(B$2:$B1486,B1486,C$2:$C1486)</f>
        <v>2350</v>
      </c>
      <c r="G1486">
        <f t="shared" si="94"/>
        <v>0.1</v>
      </c>
      <c r="H1486">
        <f t="shared" si="95"/>
        <v>2.2000000000000002</v>
      </c>
    </row>
    <row r="1487" spans="1:8" x14ac:dyDescent="0.25">
      <c r="A1487" s="1">
        <v>40865</v>
      </c>
      <c r="B1487" t="s">
        <v>55</v>
      </c>
      <c r="C1487">
        <v>130</v>
      </c>
      <c r="D1487">
        <f t="shared" si="92"/>
        <v>2.2000000000000002</v>
      </c>
      <c r="E1487" s="8">
        <f t="shared" si="93"/>
        <v>286</v>
      </c>
      <c r="F1487">
        <f>SUMIF(B$2:$B1487,B1487,C$2:$C1487)</f>
        <v>3550</v>
      </c>
      <c r="G1487">
        <f t="shared" si="94"/>
        <v>0.1</v>
      </c>
      <c r="H1487">
        <f t="shared" si="95"/>
        <v>13</v>
      </c>
    </row>
    <row r="1488" spans="1:8" x14ac:dyDescent="0.25">
      <c r="A1488" s="1">
        <v>40869</v>
      </c>
      <c r="B1488" t="s">
        <v>177</v>
      </c>
      <c r="C1488">
        <v>5</v>
      </c>
      <c r="D1488">
        <f t="shared" si="92"/>
        <v>2.2000000000000002</v>
      </c>
      <c r="E1488" s="8">
        <f t="shared" si="93"/>
        <v>11</v>
      </c>
      <c r="F1488">
        <f>SUMIF(B$2:$B1488,B1488,C$2:$C1488)</f>
        <v>6</v>
      </c>
      <c r="G1488">
        <f t="shared" si="94"/>
        <v>0</v>
      </c>
      <c r="H1488">
        <f t="shared" si="95"/>
        <v>0</v>
      </c>
    </row>
    <row r="1489" spans="1:8" x14ac:dyDescent="0.25">
      <c r="A1489" s="1">
        <v>40872</v>
      </c>
      <c r="B1489" t="s">
        <v>58</v>
      </c>
      <c r="C1489">
        <v>62</v>
      </c>
      <c r="D1489">
        <f t="shared" si="92"/>
        <v>2.2000000000000002</v>
      </c>
      <c r="E1489" s="8">
        <f t="shared" si="93"/>
        <v>136.4</v>
      </c>
      <c r="F1489">
        <f>SUMIF(B$2:$B1489,B1489,C$2:$C1489)</f>
        <v>837</v>
      </c>
      <c r="G1489">
        <f t="shared" si="94"/>
        <v>0.05</v>
      </c>
      <c r="H1489">
        <f t="shared" si="95"/>
        <v>3.1</v>
      </c>
    </row>
    <row r="1490" spans="1:8" x14ac:dyDescent="0.25">
      <c r="A1490" s="1">
        <v>40874</v>
      </c>
      <c r="B1490" t="s">
        <v>220</v>
      </c>
      <c r="C1490">
        <v>8</v>
      </c>
      <c r="D1490">
        <f t="shared" si="92"/>
        <v>2.2000000000000002</v>
      </c>
      <c r="E1490" s="8">
        <f t="shared" si="93"/>
        <v>17.600000000000001</v>
      </c>
      <c r="F1490">
        <f>SUMIF(B$2:$B1490,B1490,C$2:$C1490)</f>
        <v>12</v>
      </c>
      <c r="G1490">
        <f t="shared" si="94"/>
        <v>0</v>
      </c>
      <c r="H1490">
        <f t="shared" si="95"/>
        <v>0</v>
      </c>
    </row>
    <row r="1491" spans="1:8" x14ac:dyDescent="0.25">
      <c r="A1491" s="1">
        <v>40876</v>
      </c>
      <c r="B1491" t="s">
        <v>56</v>
      </c>
      <c r="C1491">
        <v>18</v>
      </c>
      <c r="D1491">
        <f t="shared" si="92"/>
        <v>2.2000000000000002</v>
      </c>
      <c r="E1491" s="8">
        <f t="shared" si="93"/>
        <v>39.6</v>
      </c>
      <c r="F1491">
        <f>SUMIF(B$2:$B1491,B1491,C$2:$C1491)</f>
        <v>48</v>
      </c>
      <c r="G1491">
        <f t="shared" si="94"/>
        <v>0</v>
      </c>
      <c r="H1491">
        <f t="shared" si="95"/>
        <v>0</v>
      </c>
    </row>
    <row r="1492" spans="1:8" x14ac:dyDescent="0.25">
      <c r="A1492" s="1">
        <v>40881</v>
      </c>
      <c r="B1492" t="s">
        <v>25</v>
      </c>
      <c r="C1492">
        <v>146</v>
      </c>
      <c r="D1492">
        <f t="shared" si="92"/>
        <v>2.2000000000000002</v>
      </c>
      <c r="E1492" s="8">
        <f t="shared" si="93"/>
        <v>321.20000000000005</v>
      </c>
      <c r="F1492">
        <f>SUMIF(B$2:$B1492,B1492,C$2:$C1492)</f>
        <v>1899</v>
      </c>
      <c r="G1492">
        <f t="shared" si="94"/>
        <v>0.1</v>
      </c>
      <c r="H1492">
        <f t="shared" si="95"/>
        <v>14.600000000000001</v>
      </c>
    </row>
    <row r="1493" spans="1:8" x14ac:dyDescent="0.25">
      <c r="A1493" s="1">
        <v>40881</v>
      </c>
      <c r="B1493" t="s">
        <v>118</v>
      </c>
      <c r="C1493">
        <v>5</v>
      </c>
      <c r="D1493">
        <f t="shared" si="92"/>
        <v>2.2000000000000002</v>
      </c>
      <c r="E1493" s="8">
        <f t="shared" si="93"/>
        <v>11</v>
      </c>
      <c r="F1493">
        <f>SUMIF(B$2:$B1493,B1493,C$2:$C1493)</f>
        <v>58</v>
      </c>
      <c r="G1493">
        <f t="shared" si="94"/>
        <v>0</v>
      </c>
      <c r="H1493">
        <f t="shared" si="95"/>
        <v>0</v>
      </c>
    </row>
    <row r="1494" spans="1:8" x14ac:dyDescent="0.25">
      <c r="A1494" s="1">
        <v>40889</v>
      </c>
      <c r="B1494" t="s">
        <v>19</v>
      </c>
      <c r="C1494">
        <v>20</v>
      </c>
      <c r="D1494">
        <f t="shared" si="92"/>
        <v>2.2000000000000002</v>
      </c>
      <c r="E1494" s="8">
        <f t="shared" si="93"/>
        <v>44</v>
      </c>
      <c r="F1494">
        <f>SUMIF(B$2:$B1494,B1494,C$2:$C1494)</f>
        <v>3481</v>
      </c>
      <c r="G1494">
        <f t="shared" si="94"/>
        <v>0.1</v>
      </c>
      <c r="H1494">
        <f t="shared" si="95"/>
        <v>2</v>
      </c>
    </row>
    <row r="1495" spans="1:8" x14ac:dyDescent="0.25">
      <c r="A1495" s="1">
        <v>40889</v>
      </c>
      <c r="B1495" t="s">
        <v>22</v>
      </c>
      <c r="C1495">
        <v>153</v>
      </c>
      <c r="D1495">
        <f t="shared" si="92"/>
        <v>2.2000000000000002</v>
      </c>
      <c r="E1495" s="8">
        <f t="shared" si="93"/>
        <v>336.6</v>
      </c>
      <c r="F1495">
        <f>SUMIF(B$2:$B1495,B1495,C$2:$C1495)</f>
        <v>17609</v>
      </c>
      <c r="G1495">
        <f t="shared" si="94"/>
        <v>0.2</v>
      </c>
      <c r="H1495">
        <f t="shared" si="95"/>
        <v>30.6</v>
      </c>
    </row>
    <row r="1496" spans="1:8" x14ac:dyDescent="0.25">
      <c r="A1496" s="1">
        <v>40890</v>
      </c>
      <c r="B1496" t="s">
        <v>45</v>
      </c>
      <c r="C1496">
        <v>227</v>
      </c>
      <c r="D1496">
        <f t="shared" si="92"/>
        <v>2.2000000000000002</v>
      </c>
      <c r="E1496" s="8">
        <f t="shared" si="93"/>
        <v>499.40000000000003</v>
      </c>
      <c r="F1496">
        <f>SUMIF(B$2:$B1496,B1496,C$2:$C1496)</f>
        <v>18818</v>
      </c>
      <c r="G1496">
        <f t="shared" si="94"/>
        <v>0.2</v>
      </c>
      <c r="H1496">
        <f t="shared" si="95"/>
        <v>45.400000000000006</v>
      </c>
    </row>
    <row r="1497" spans="1:8" x14ac:dyDescent="0.25">
      <c r="A1497" s="1">
        <v>40891</v>
      </c>
      <c r="B1497" t="s">
        <v>12</v>
      </c>
      <c r="C1497">
        <v>52</v>
      </c>
      <c r="D1497">
        <f t="shared" si="92"/>
        <v>2.2000000000000002</v>
      </c>
      <c r="E1497" s="8">
        <f t="shared" si="93"/>
        <v>114.4</v>
      </c>
      <c r="F1497">
        <f>SUMIF(B$2:$B1497,B1497,C$2:$C1497)</f>
        <v>3823</v>
      </c>
      <c r="G1497">
        <f t="shared" si="94"/>
        <v>0.1</v>
      </c>
      <c r="H1497">
        <f t="shared" si="95"/>
        <v>5.2</v>
      </c>
    </row>
    <row r="1498" spans="1:8" x14ac:dyDescent="0.25">
      <c r="A1498" s="1">
        <v>40892</v>
      </c>
      <c r="B1498" t="s">
        <v>6</v>
      </c>
      <c r="C1498">
        <v>108</v>
      </c>
      <c r="D1498">
        <f t="shared" si="92"/>
        <v>2.2000000000000002</v>
      </c>
      <c r="E1498" s="8">
        <f t="shared" si="93"/>
        <v>237.60000000000002</v>
      </c>
      <c r="F1498">
        <f>SUMIF(B$2:$B1498,B1498,C$2:$C1498)</f>
        <v>2483</v>
      </c>
      <c r="G1498">
        <f t="shared" si="94"/>
        <v>0.1</v>
      </c>
      <c r="H1498">
        <f t="shared" si="95"/>
        <v>10.8</v>
      </c>
    </row>
    <row r="1499" spans="1:8" x14ac:dyDescent="0.25">
      <c r="A1499" s="1">
        <v>40895</v>
      </c>
      <c r="B1499" t="s">
        <v>24</v>
      </c>
      <c r="C1499">
        <v>236</v>
      </c>
      <c r="D1499">
        <f t="shared" si="92"/>
        <v>2.2000000000000002</v>
      </c>
      <c r="E1499" s="8">
        <f t="shared" si="93"/>
        <v>519.20000000000005</v>
      </c>
      <c r="F1499">
        <f>SUMIF(B$2:$B1499,B1499,C$2:$C1499)</f>
        <v>4889</v>
      </c>
      <c r="G1499">
        <f t="shared" si="94"/>
        <v>0.1</v>
      </c>
      <c r="H1499">
        <f t="shared" si="95"/>
        <v>23.6</v>
      </c>
    </row>
    <row r="1500" spans="1:8" x14ac:dyDescent="0.25">
      <c r="A1500" s="1">
        <v>40897</v>
      </c>
      <c r="B1500" t="s">
        <v>30</v>
      </c>
      <c r="C1500">
        <v>125</v>
      </c>
      <c r="D1500">
        <f t="shared" si="92"/>
        <v>2.2000000000000002</v>
      </c>
      <c r="E1500" s="8">
        <f t="shared" si="93"/>
        <v>275</v>
      </c>
      <c r="F1500">
        <f>SUMIF(B$2:$B1500,B1500,C$2:$C1500)</f>
        <v>4133</v>
      </c>
      <c r="G1500">
        <f t="shared" si="94"/>
        <v>0.1</v>
      </c>
      <c r="H1500">
        <f t="shared" si="95"/>
        <v>12.5</v>
      </c>
    </row>
    <row r="1501" spans="1:8" x14ac:dyDescent="0.25">
      <c r="A1501" s="1">
        <v>40898</v>
      </c>
      <c r="B1501" t="s">
        <v>10</v>
      </c>
      <c r="C1501">
        <v>183</v>
      </c>
      <c r="D1501">
        <f t="shared" si="92"/>
        <v>2.2000000000000002</v>
      </c>
      <c r="E1501" s="8">
        <f t="shared" si="93"/>
        <v>402.6</v>
      </c>
      <c r="F1501">
        <f>SUMIF(B$2:$B1501,B1501,C$2:$C1501)</f>
        <v>3184</v>
      </c>
      <c r="G1501">
        <f t="shared" si="94"/>
        <v>0.1</v>
      </c>
      <c r="H1501">
        <f t="shared" si="95"/>
        <v>18.3</v>
      </c>
    </row>
    <row r="1502" spans="1:8" x14ac:dyDescent="0.25">
      <c r="A1502" s="1">
        <v>40899</v>
      </c>
      <c r="B1502" t="s">
        <v>8</v>
      </c>
      <c r="C1502">
        <v>130</v>
      </c>
      <c r="D1502">
        <f t="shared" si="92"/>
        <v>2.2000000000000002</v>
      </c>
      <c r="E1502" s="8">
        <f t="shared" si="93"/>
        <v>286</v>
      </c>
      <c r="F1502">
        <f>SUMIF(B$2:$B1502,B1502,C$2:$C1502)</f>
        <v>2480</v>
      </c>
      <c r="G1502">
        <f t="shared" si="94"/>
        <v>0.1</v>
      </c>
      <c r="H1502">
        <f t="shared" si="95"/>
        <v>13</v>
      </c>
    </row>
    <row r="1503" spans="1:8" x14ac:dyDescent="0.25">
      <c r="A1503" s="1">
        <v>40899</v>
      </c>
      <c r="B1503" t="s">
        <v>224</v>
      </c>
      <c r="C1503">
        <v>4</v>
      </c>
      <c r="D1503">
        <f t="shared" si="92"/>
        <v>2.2000000000000002</v>
      </c>
      <c r="E1503" s="8">
        <f t="shared" si="93"/>
        <v>8.8000000000000007</v>
      </c>
      <c r="F1503">
        <f>SUMIF(B$2:$B1503,B1503,C$2:$C1503)</f>
        <v>4</v>
      </c>
      <c r="G1503">
        <f t="shared" si="94"/>
        <v>0</v>
      </c>
      <c r="H1503">
        <f t="shared" si="95"/>
        <v>0</v>
      </c>
    </row>
    <row r="1504" spans="1:8" x14ac:dyDescent="0.25">
      <c r="A1504" s="1">
        <v>40900</v>
      </c>
      <c r="B1504" t="s">
        <v>225</v>
      </c>
      <c r="C1504">
        <v>3</v>
      </c>
      <c r="D1504">
        <f t="shared" si="92"/>
        <v>2.2000000000000002</v>
      </c>
      <c r="E1504" s="8">
        <f t="shared" si="93"/>
        <v>6.6000000000000005</v>
      </c>
      <c r="F1504">
        <f>SUMIF(B$2:$B1504,B1504,C$2:$C1504)</f>
        <v>3</v>
      </c>
      <c r="G1504">
        <f t="shared" si="94"/>
        <v>0</v>
      </c>
      <c r="H1504">
        <f t="shared" si="95"/>
        <v>0</v>
      </c>
    </row>
    <row r="1505" spans="1:8" x14ac:dyDescent="0.25">
      <c r="A1505" s="1">
        <v>40901</v>
      </c>
      <c r="B1505" t="s">
        <v>226</v>
      </c>
      <c r="C1505">
        <v>16</v>
      </c>
      <c r="D1505">
        <f t="shared" si="92"/>
        <v>2.2000000000000002</v>
      </c>
      <c r="E1505" s="8">
        <f t="shared" si="93"/>
        <v>35.200000000000003</v>
      </c>
      <c r="F1505">
        <f>SUMIF(B$2:$B1505,B1505,C$2:$C1505)</f>
        <v>16</v>
      </c>
      <c r="G1505">
        <f t="shared" si="94"/>
        <v>0</v>
      </c>
      <c r="H1505">
        <f t="shared" si="95"/>
        <v>0</v>
      </c>
    </row>
    <row r="1506" spans="1:8" x14ac:dyDescent="0.25">
      <c r="A1506" s="1">
        <v>40903</v>
      </c>
      <c r="B1506" t="s">
        <v>6</v>
      </c>
      <c r="C1506">
        <v>197</v>
      </c>
      <c r="D1506">
        <f t="shared" si="92"/>
        <v>2.2000000000000002</v>
      </c>
      <c r="E1506" s="8">
        <f t="shared" si="93"/>
        <v>433.40000000000003</v>
      </c>
      <c r="F1506">
        <f>SUMIF(B$2:$B1506,B1506,C$2:$C1506)</f>
        <v>2680</v>
      </c>
      <c r="G1506">
        <f t="shared" si="94"/>
        <v>0.1</v>
      </c>
      <c r="H1506">
        <f t="shared" si="95"/>
        <v>19.700000000000003</v>
      </c>
    </row>
    <row r="1507" spans="1:8" x14ac:dyDescent="0.25">
      <c r="A1507" s="1">
        <v>40903</v>
      </c>
      <c r="B1507" t="s">
        <v>152</v>
      </c>
      <c r="C1507">
        <v>4</v>
      </c>
      <c r="D1507">
        <f t="shared" si="92"/>
        <v>2.2000000000000002</v>
      </c>
      <c r="E1507" s="8">
        <f t="shared" si="93"/>
        <v>8.8000000000000007</v>
      </c>
      <c r="F1507">
        <f>SUMIF(B$2:$B1507,B1507,C$2:$C1507)</f>
        <v>36</v>
      </c>
      <c r="G1507">
        <f t="shared" si="94"/>
        <v>0</v>
      </c>
      <c r="H1507">
        <f t="shared" si="95"/>
        <v>0</v>
      </c>
    </row>
    <row r="1508" spans="1:8" x14ac:dyDescent="0.25">
      <c r="A1508" s="1">
        <v>40904</v>
      </c>
      <c r="B1508" t="s">
        <v>52</v>
      </c>
      <c r="C1508">
        <v>57</v>
      </c>
      <c r="D1508">
        <f t="shared" si="92"/>
        <v>2.2000000000000002</v>
      </c>
      <c r="E1508" s="8">
        <f t="shared" si="93"/>
        <v>125.4</v>
      </c>
      <c r="F1508">
        <f>SUMIF(B$2:$B1508,B1508,C$2:$C1508)</f>
        <v>3882</v>
      </c>
      <c r="G1508">
        <f t="shared" si="94"/>
        <v>0.1</v>
      </c>
      <c r="H1508">
        <f t="shared" si="95"/>
        <v>5.7</v>
      </c>
    </row>
    <row r="1509" spans="1:8" x14ac:dyDescent="0.25">
      <c r="A1509" s="1">
        <v>40906</v>
      </c>
      <c r="B1509" t="s">
        <v>92</v>
      </c>
      <c r="C1509">
        <v>16</v>
      </c>
      <c r="D1509">
        <f t="shared" si="92"/>
        <v>2.2000000000000002</v>
      </c>
      <c r="E1509" s="8">
        <f t="shared" si="93"/>
        <v>35.200000000000003</v>
      </c>
      <c r="F1509">
        <f>SUMIF(B$2:$B1509,B1509,C$2:$C1509)</f>
        <v>37</v>
      </c>
      <c r="G1509">
        <f t="shared" si="94"/>
        <v>0</v>
      </c>
      <c r="H1509">
        <f t="shared" si="95"/>
        <v>0</v>
      </c>
    </row>
    <row r="1510" spans="1:8" x14ac:dyDescent="0.25">
      <c r="A1510" s="1">
        <v>40907</v>
      </c>
      <c r="B1510" t="s">
        <v>63</v>
      </c>
      <c r="C1510">
        <v>89</v>
      </c>
      <c r="D1510">
        <f t="shared" si="92"/>
        <v>2.2000000000000002</v>
      </c>
      <c r="E1510" s="8">
        <f t="shared" si="93"/>
        <v>195.8</v>
      </c>
      <c r="F1510">
        <f>SUMIF(B$2:$B1510,B1510,C$2:$C1510)</f>
        <v>760</v>
      </c>
      <c r="G1510">
        <f t="shared" si="94"/>
        <v>0.05</v>
      </c>
      <c r="H1510">
        <f t="shared" si="95"/>
        <v>4.45</v>
      </c>
    </row>
    <row r="1511" spans="1:8" x14ac:dyDescent="0.25">
      <c r="A1511" s="1">
        <v>40912</v>
      </c>
      <c r="B1511" t="s">
        <v>66</v>
      </c>
      <c r="C1511">
        <v>74</v>
      </c>
      <c r="D1511">
        <f t="shared" si="92"/>
        <v>2.25</v>
      </c>
      <c r="E1511" s="8">
        <f t="shared" si="93"/>
        <v>166.5</v>
      </c>
      <c r="F1511">
        <f>SUMIF(B$2:$B1511,B1511,C$2:$C1511)</f>
        <v>2643</v>
      </c>
      <c r="G1511">
        <f t="shared" si="94"/>
        <v>0.1</v>
      </c>
      <c r="H1511">
        <f t="shared" si="95"/>
        <v>7.4</v>
      </c>
    </row>
    <row r="1512" spans="1:8" x14ac:dyDescent="0.25">
      <c r="A1512" s="1">
        <v>40913</v>
      </c>
      <c r="B1512" t="s">
        <v>9</v>
      </c>
      <c r="C1512">
        <v>243</v>
      </c>
      <c r="D1512">
        <f t="shared" si="92"/>
        <v>2.25</v>
      </c>
      <c r="E1512" s="8">
        <f t="shared" si="93"/>
        <v>546.75</v>
      </c>
      <c r="F1512">
        <f>SUMIF(B$2:$B1512,B1512,C$2:$C1512)</f>
        <v>18333</v>
      </c>
      <c r="G1512">
        <f t="shared" si="94"/>
        <v>0.2</v>
      </c>
      <c r="H1512">
        <f t="shared" si="95"/>
        <v>48.6</v>
      </c>
    </row>
    <row r="1513" spans="1:8" x14ac:dyDescent="0.25">
      <c r="A1513" s="1">
        <v>40915</v>
      </c>
      <c r="B1513" t="s">
        <v>22</v>
      </c>
      <c r="C1513">
        <v>460</v>
      </c>
      <c r="D1513">
        <f t="shared" si="92"/>
        <v>2.25</v>
      </c>
      <c r="E1513" s="8">
        <f t="shared" si="93"/>
        <v>1035</v>
      </c>
      <c r="F1513">
        <f>SUMIF(B$2:$B1513,B1513,C$2:$C1513)</f>
        <v>18069</v>
      </c>
      <c r="G1513">
        <f t="shared" si="94"/>
        <v>0.2</v>
      </c>
      <c r="H1513">
        <f t="shared" si="95"/>
        <v>92</v>
      </c>
    </row>
    <row r="1514" spans="1:8" x14ac:dyDescent="0.25">
      <c r="A1514" s="1">
        <v>40915</v>
      </c>
      <c r="B1514" t="s">
        <v>227</v>
      </c>
      <c r="C1514">
        <v>20</v>
      </c>
      <c r="D1514">
        <f t="shared" si="92"/>
        <v>2.25</v>
      </c>
      <c r="E1514" s="8">
        <f t="shared" si="93"/>
        <v>45</v>
      </c>
      <c r="F1514">
        <f>SUMIF(B$2:$B1514,B1514,C$2:$C1514)</f>
        <v>20</v>
      </c>
      <c r="G1514">
        <f t="shared" si="94"/>
        <v>0</v>
      </c>
      <c r="H1514">
        <f t="shared" si="95"/>
        <v>0</v>
      </c>
    </row>
    <row r="1515" spans="1:8" x14ac:dyDescent="0.25">
      <c r="A1515" s="1">
        <v>40917</v>
      </c>
      <c r="B1515" t="s">
        <v>22</v>
      </c>
      <c r="C1515">
        <v>250</v>
      </c>
      <c r="D1515">
        <f t="shared" si="92"/>
        <v>2.25</v>
      </c>
      <c r="E1515" s="8">
        <f t="shared" si="93"/>
        <v>562.5</v>
      </c>
      <c r="F1515">
        <f>SUMIF(B$2:$B1515,B1515,C$2:$C1515)</f>
        <v>18319</v>
      </c>
      <c r="G1515">
        <f t="shared" si="94"/>
        <v>0.2</v>
      </c>
      <c r="H1515">
        <f t="shared" si="95"/>
        <v>50</v>
      </c>
    </row>
    <row r="1516" spans="1:8" x14ac:dyDescent="0.25">
      <c r="A1516" s="1">
        <v>40923</v>
      </c>
      <c r="B1516" t="s">
        <v>10</v>
      </c>
      <c r="C1516">
        <v>78</v>
      </c>
      <c r="D1516">
        <f t="shared" si="92"/>
        <v>2.25</v>
      </c>
      <c r="E1516" s="8">
        <f t="shared" si="93"/>
        <v>175.5</v>
      </c>
      <c r="F1516">
        <f>SUMIF(B$2:$B1516,B1516,C$2:$C1516)</f>
        <v>3262</v>
      </c>
      <c r="G1516">
        <f t="shared" si="94"/>
        <v>0.1</v>
      </c>
      <c r="H1516">
        <f t="shared" si="95"/>
        <v>7.8000000000000007</v>
      </c>
    </row>
    <row r="1517" spans="1:8" x14ac:dyDescent="0.25">
      <c r="A1517" s="1">
        <v>40925</v>
      </c>
      <c r="B1517" t="s">
        <v>8</v>
      </c>
      <c r="C1517">
        <v>170</v>
      </c>
      <c r="D1517">
        <f t="shared" si="92"/>
        <v>2.25</v>
      </c>
      <c r="E1517" s="8">
        <f t="shared" si="93"/>
        <v>382.5</v>
      </c>
      <c r="F1517">
        <f>SUMIF(B$2:$B1517,B1517,C$2:$C1517)</f>
        <v>2650</v>
      </c>
      <c r="G1517">
        <f t="shared" si="94"/>
        <v>0.1</v>
      </c>
      <c r="H1517">
        <f t="shared" si="95"/>
        <v>17</v>
      </c>
    </row>
    <row r="1518" spans="1:8" x14ac:dyDescent="0.25">
      <c r="A1518" s="1">
        <v>40927</v>
      </c>
      <c r="B1518" t="s">
        <v>52</v>
      </c>
      <c r="C1518">
        <v>128</v>
      </c>
      <c r="D1518">
        <f t="shared" si="92"/>
        <v>2.25</v>
      </c>
      <c r="E1518" s="8">
        <f t="shared" si="93"/>
        <v>288</v>
      </c>
      <c r="F1518">
        <f>SUMIF(B$2:$B1518,B1518,C$2:$C1518)</f>
        <v>4010</v>
      </c>
      <c r="G1518">
        <f t="shared" si="94"/>
        <v>0.1</v>
      </c>
      <c r="H1518">
        <f t="shared" si="95"/>
        <v>12.8</v>
      </c>
    </row>
    <row r="1519" spans="1:8" x14ac:dyDescent="0.25">
      <c r="A1519" s="1">
        <v>40927</v>
      </c>
      <c r="B1519" t="s">
        <v>61</v>
      </c>
      <c r="C1519">
        <v>53</v>
      </c>
      <c r="D1519">
        <f t="shared" si="92"/>
        <v>2.25</v>
      </c>
      <c r="E1519" s="8">
        <f t="shared" si="93"/>
        <v>119.25</v>
      </c>
      <c r="F1519">
        <f>SUMIF(B$2:$B1519,B1519,C$2:$C1519)</f>
        <v>2160</v>
      </c>
      <c r="G1519">
        <f t="shared" si="94"/>
        <v>0.1</v>
      </c>
      <c r="H1519">
        <f t="shared" si="95"/>
        <v>5.3000000000000007</v>
      </c>
    </row>
    <row r="1520" spans="1:8" x14ac:dyDescent="0.25">
      <c r="A1520" s="1">
        <v>40928</v>
      </c>
      <c r="B1520" t="s">
        <v>14</v>
      </c>
      <c r="C1520">
        <v>223</v>
      </c>
      <c r="D1520">
        <f t="shared" si="92"/>
        <v>2.25</v>
      </c>
      <c r="E1520" s="8">
        <f t="shared" si="93"/>
        <v>501.75</v>
      </c>
      <c r="F1520">
        <f>SUMIF(B$2:$B1520,B1520,C$2:$C1520)</f>
        <v>16911</v>
      </c>
      <c r="G1520">
        <f t="shared" si="94"/>
        <v>0.2</v>
      </c>
      <c r="H1520">
        <f t="shared" si="95"/>
        <v>44.6</v>
      </c>
    </row>
    <row r="1521" spans="1:8" x14ac:dyDescent="0.25">
      <c r="A1521" s="1">
        <v>40933</v>
      </c>
      <c r="B1521" t="s">
        <v>52</v>
      </c>
      <c r="C1521">
        <v>47</v>
      </c>
      <c r="D1521">
        <f t="shared" si="92"/>
        <v>2.25</v>
      </c>
      <c r="E1521" s="8">
        <f t="shared" si="93"/>
        <v>105.75</v>
      </c>
      <c r="F1521">
        <f>SUMIF(B$2:$B1521,B1521,C$2:$C1521)</f>
        <v>4057</v>
      </c>
      <c r="G1521">
        <f t="shared" si="94"/>
        <v>0.1</v>
      </c>
      <c r="H1521">
        <f t="shared" si="95"/>
        <v>4.7</v>
      </c>
    </row>
    <row r="1522" spans="1:8" x14ac:dyDescent="0.25">
      <c r="A1522" s="1">
        <v>40933</v>
      </c>
      <c r="B1522" t="s">
        <v>37</v>
      </c>
      <c r="C1522">
        <v>112</v>
      </c>
      <c r="D1522">
        <f t="shared" si="92"/>
        <v>2.25</v>
      </c>
      <c r="E1522" s="8">
        <f t="shared" si="93"/>
        <v>252</v>
      </c>
      <c r="F1522">
        <f>SUMIF(B$2:$B1522,B1522,C$2:$C1522)</f>
        <v>3533</v>
      </c>
      <c r="G1522">
        <f t="shared" si="94"/>
        <v>0.1</v>
      </c>
      <c r="H1522">
        <f t="shared" si="95"/>
        <v>11.200000000000001</v>
      </c>
    </row>
    <row r="1523" spans="1:8" x14ac:dyDescent="0.25">
      <c r="A1523" s="1">
        <v>40935</v>
      </c>
      <c r="B1523" t="s">
        <v>50</v>
      </c>
      <c r="C1523">
        <v>201</v>
      </c>
      <c r="D1523">
        <f t="shared" si="92"/>
        <v>2.25</v>
      </c>
      <c r="E1523" s="8">
        <f t="shared" si="93"/>
        <v>452.25</v>
      </c>
      <c r="F1523">
        <f>SUMIF(B$2:$B1523,B1523,C$2:$C1523)</f>
        <v>18167</v>
      </c>
      <c r="G1523">
        <f t="shared" si="94"/>
        <v>0.2</v>
      </c>
      <c r="H1523">
        <f t="shared" si="95"/>
        <v>40.200000000000003</v>
      </c>
    </row>
    <row r="1524" spans="1:8" x14ac:dyDescent="0.25">
      <c r="A1524" s="1">
        <v>40936</v>
      </c>
      <c r="B1524" t="s">
        <v>25</v>
      </c>
      <c r="C1524">
        <v>121</v>
      </c>
      <c r="D1524">
        <f t="shared" si="92"/>
        <v>2.25</v>
      </c>
      <c r="E1524" s="8">
        <f t="shared" si="93"/>
        <v>272.25</v>
      </c>
      <c r="F1524">
        <f>SUMIF(B$2:$B1524,B1524,C$2:$C1524)</f>
        <v>2020</v>
      </c>
      <c r="G1524">
        <f t="shared" si="94"/>
        <v>0.1</v>
      </c>
      <c r="H1524">
        <f t="shared" si="95"/>
        <v>12.100000000000001</v>
      </c>
    </row>
    <row r="1525" spans="1:8" x14ac:dyDescent="0.25">
      <c r="A1525" s="1">
        <v>40939</v>
      </c>
      <c r="B1525" t="s">
        <v>7</v>
      </c>
      <c r="C1525">
        <v>462</v>
      </c>
      <c r="D1525">
        <f t="shared" si="92"/>
        <v>2.25</v>
      </c>
      <c r="E1525" s="8">
        <f t="shared" si="93"/>
        <v>1039.5</v>
      </c>
      <c r="F1525">
        <f>SUMIF(B$2:$B1525,B1525,C$2:$C1525)</f>
        <v>19249</v>
      </c>
      <c r="G1525">
        <f t="shared" si="94"/>
        <v>0.2</v>
      </c>
      <c r="H1525">
        <f t="shared" si="95"/>
        <v>92.4</v>
      </c>
    </row>
    <row r="1526" spans="1:8" x14ac:dyDescent="0.25">
      <c r="A1526" s="1">
        <v>40941</v>
      </c>
      <c r="B1526" t="s">
        <v>22</v>
      </c>
      <c r="C1526">
        <v>333</v>
      </c>
      <c r="D1526">
        <f t="shared" si="92"/>
        <v>2.25</v>
      </c>
      <c r="E1526" s="8">
        <f t="shared" si="93"/>
        <v>749.25</v>
      </c>
      <c r="F1526">
        <f>SUMIF(B$2:$B1526,B1526,C$2:$C1526)</f>
        <v>18652</v>
      </c>
      <c r="G1526">
        <f t="shared" si="94"/>
        <v>0.2</v>
      </c>
      <c r="H1526">
        <f t="shared" si="95"/>
        <v>66.600000000000009</v>
      </c>
    </row>
    <row r="1527" spans="1:8" x14ac:dyDescent="0.25">
      <c r="A1527" s="1">
        <v>40943</v>
      </c>
      <c r="B1527" t="s">
        <v>108</v>
      </c>
      <c r="C1527">
        <v>9</v>
      </c>
      <c r="D1527">
        <f t="shared" si="92"/>
        <v>2.25</v>
      </c>
      <c r="E1527" s="8">
        <f t="shared" si="93"/>
        <v>20.25</v>
      </c>
      <c r="F1527">
        <f>SUMIF(B$2:$B1527,B1527,C$2:$C1527)</f>
        <v>39</v>
      </c>
      <c r="G1527">
        <f t="shared" si="94"/>
        <v>0</v>
      </c>
      <c r="H1527">
        <f t="shared" si="95"/>
        <v>0</v>
      </c>
    </row>
    <row r="1528" spans="1:8" x14ac:dyDescent="0.25">
      <c r="A1528" s="1">
        <v>40945</v>
      </c>
      <c r="B1528" t="s">
        <v>25</v>
      </c>
      <c r="C1528">
        <v>104</v>
      </c>
      <c r="D1528">
        <f t="shared" si="92"/>
        <v>2.25</v>
      </c>
      <c r="E1528" s="8">
        <f t="shared" si="93"/>
        <v>234</v>
      </c>
      <c r="F1528">
        <f>SUMIF(B$2:$B1528,B1528,C$2:$C1528)</f>
        <v>2124</v>
      </c>
      <c r="G1528">
        <f t="shared" si="94"/>
        <v>0.1</v>
      </c>
      <c r="H1528">
        <f t="shared" si="95"/>
        <v>10.4</v>
      </c>
    </row>
    <row r="1529" spans="1:8" x14ac:dyDescent="0.25">
      <c r="A1529" s="1">
        <v>40945</v>
      </c>
      <c r="B1529" t="s">
        <v>173</v>
      </c>
      <c r="C1529">
        <v>104</v>
      </c>
      <c r="D1529">
        <f t="shared" si="92"/>
        <v>2.25</v>
      </c>
      <c r="E1529" s="8">
        <f t="shared" si="93"/>
        <v>234</v>
      </c>
      <c r="F1529">
        <f>SUMIF(B$2:$B1529,B1529,C$2:$C1529)</f>
        <v>405</v>
      </c>
      <c r="G1529">
        <f t="shared" si="94"/>
        <v>0.05</v>
      </c>
      <c r="H1529">
        <f t="shared" si="95"/>
        <v>5.2</v>
      </c>
    </row>
    <row r="1530" spans="1:8" x14ac:dyDescent="0.25">
      <c r="A1530" s="1">
        <v>40947</v>
      </c>
      <c r="B1530" t="s">
        <v>18</v>
      </c>
      <c r="C1530">
        <v>78</v>
      </c>
      <c r="D1530">
        <f t="shared" si="92"/>
        <v>2.25</v>
      </c>
      <c r="E1530" s="8">
        <f t="shared" si="93"/>
        <v>175.5</v>
      </c>
      <c r="F1530">
        <f>SUMIF(B$2:$B1530,B1530,C$2:$C1530)</f>
        <v>4136</v>
      </c>
      <c r="G1530">
        <f t="shared" si="94"/>
        <v>0.1</v>
      </c>
      <c r="H1530">
        <f t="shared" si="95"/>
        <v>7.8000000000000007</v>
      </c>
    </row>
    <row r="1531" spans="1:8" x14ac:dyDescent="0.25">
      <c r="A1531" s="1">
        <v>40950</v>
      </c>
      <c r="B1531" t="s">
        <v>30</v>
      </c>
      <c r="C1531">
        <v>53</v>
      </c>
      <c r="D1531">
        <f t="shared" si="92"/>
        <v>2.25</v>
      </c>
      <c r="E1531" s="8">
        <f t="shared" si="93"/>
        <v>119.25</v>
      </c>
      <c r="F1531">
        <f>SUMIF(B$2:$B1531,B1531,C$2:$C1531)</f>
        <v>4186</v>
      </c>
      <c r="G1531">
        <f t="shared" si="94"/>
        <v>0.1</v>
      </c>
      <c r="H1531">
        <f t="shared" si="95"/>
        <v>5.3000000000000007</v>
      </c>
    </row>
    <row r="1532" spans="1:8" x14ac:dyDescent="0.25">
      <c r="A1532" s="1">
        <v>40951</v>
      </c>
      <c r="B1532" t="s">
        <v>45</v>
      </c>
      <c r="C1532">
        <v>305</v>
      </c>
      <c r="D1532">
        <f t="shared" si="92"/>
        <v>2.25</v>
      </c>
      <c r="E1532" s="8">
        <f t="shared" si="93"/>
        <v>686.25</v>
      </c>
      <c r="F1532">
        <f>SUMIF(B$2:$B1532,B1532,C$2:$C1532)</f>
        <v>19123</v>
      </c>
      <c r="G1532">
        <f t="shared" si="94"/>
        <v>0.2</v>
      </c>
      <c r="H1532">
        <f t="shared" si="95"/>
        <v>61</v>
      </c>
    </row>
    <row r="1533" spans="1:8" x14ac:dyDescent="0.25">
      <c r="A1533" s="1">
        <v>40953</v>
      </c>
      <c r="B1533" t="s">
        <v>9</v>
      </c>
      <c r="C1533">
        <v>363</v>
      </c>
      <c r="D1533">
        <f t="shared" si="92"/>
        <v>2.25</v>
      </c>
      <c r="E1533" s="8">
        <f t="shared" si="93"/>
        <v>816.75</v>
      </c>
      <c r="F1533">
        <f>SUMIF(B$2:$B1533,B1533,C$2:$C1533)</f>
        <v>18696</v>
      </c>
      <c r="G1533">
        <f t="shared" si="94"/>
        <v>0.2</v>
      </c>
      <c r="H1533">
        <f t="shared" si="95"/>
        <v>72.600000000000009</v>
      </c>
    </row>
    <row r="1534" spans="1:8" x14ac:dyDescent="0.25">
      <c r="A1534" s="1">
        <v>40955</v>
      </c>
      <c r="B1534" t="s">
        <v>228</v>
      </c>
      <c r="C1534">
        <v>19</v>
      </c>
      <c r="D1534">
        <f t="shared" si="92"/>
        <v>2.25</v>
      </c>
      <c r="E1534" s="8">
        <f t="shared" si="93"/>
        <v>42.75</v>
      </c>
      <c r="F1534">
        <f>SUMIF(B$2:$B1534,B1534,C$2:$C1534)</f>
        <v>19</v>
      </c>
      <c r="G1534">
        <f t="shared" si="94"/>
        <v>0</v>
      </c>
      <c r="H1534">
        <f t="shared" si="95"/>
        <v>0</v>
      </c>
    </row>
    <row r="1535" spans="1:8" x14ac:dyDescent="0.25">
      <c r="A1535" s="1">
        <v>40955</v>
      </c>
      <c r="B1535" t="s">
        <v>102</v>
      </c>
      <c r="C1535">
        <v>248</v>
      </c>
      <c r="D1535">
        <f t="shared" si="92"/>
        <v>2.25</v>
      </c>
      <c r="E1535" s="8">
        <f t="shared" si="93"/>
        <v>558</v>
      </c>
      <c r="F1535">
        <f>SUMIF(B$2:$B1535,B1535,C$2:$C1535)</f>
        <v>4372</v>
      </c>
      <c r="G1535">
        <f t="shared" si="94"/>
        <v>0.1</v>
      </c>
      <c r="H1535">
        <f t="shared" si="95"/>
        <v>24.8</v>
      </c>
    </row>
    <row r="1536" spans="1:8" x14ac:dyDescent="0.25">
      <c r="A1536" s="1">
        <v>40955</v>
      </c>
      <c r="B1536" t="s">
        <v>19</v>
      </c>
      <c r="C1536">
        <v>64</v>
      </c>
      <c r="D1536">
        <f t="shared" si="92"/>
        <v>2.25</v>
      </c>
      <c r="E1536" s="8">
        <f t="shared" si="93"/>
        <v>144</v>
      </c>
      <c r="F1536">
        <f>SUMIF(B$2:$B1536,B1536,C$2:$C1536)</f>
        <v>3545</v>
      </c>
      <c r="G1536">
        <f t="shared" si="94"/>
        <v>0.1</v>
      </c>
      <c r="H1536">
        <f t="shared" si="95"/>
        <v>6.4</v>
      </c>
    </row>
    <row r="1537" spans="1:8" x14ac:dyDescent="0.25">
      <c r="A1537" s="1">
        <v>40956</v>
      </c>
      <c r="B1537" t="s">
        <v>50</v>
      </c>
      <c r="C1537">
        <v>288</v>
      </c>
      <c r="D1537">
        <f t="shared" si="92"/>
        <v>2.25</v>
      </c>
      <c r="E1537" s="8">
        <f t="shared" si="93"/>
        <v>648</v>
      </c>
      <c r="F1537">
        <f>SUMIF(B$2:$B1537,B1537,C$2:$C1537)</f>
        <v>18455</v>
      </c>
      <c r="G1537">
        <f t="shared" si="94"/>
        <v>0.2</v>
      </c>
      <c r="H1537">
        <f t="shared" si="95"/>
        <v>57.6</v>
      </c>
    </row>
    <row r="1538" spans="1:8" x14ac:dyDescent="0.25">
      <c r="A1538" s="1">
        <v>40957</v>
      </c>
      <c r="B1538" t="s">
        <v>144</v>
      </c>
      <c r="C1538">
        <v>18</v>
      </c>
      <c r="D1538">
        <f t="shared" ref="D1538:D1601" si="96">VLOOKUP(YEAR(A1538),cennik,2)</f>
        <v>2.25</v>
      </c>
      <c r="E1538" s="8">
        <f t="shared" ref="E1538:E1601" si="97">C1538*D1538</f>
        <v>40.5</v>
      </c>
      <c r="F1538">
        <f>SUMIF(B$2:$B1538,B1538,C$2:$C1538)</f>
        <v>36</v>
      </c>
      <c r="G1538">
        <f t="shared" si="94"/>
        <v>0</v>
      </c>
      <c r="H1538">
        <f t="shared" si="95"/>
        <v>0</v>
      </c>
    </row>
    <row r="1539" spans="1:8" x14ac:dyDescent="0.25">
      <c r="A1539" s="1">
        <v>40959</v>
      </c>
      <c r="B1539" t="s">
        <v>31</v>
      </c>
      <c r="C1539">
        <v>54</v>
      </c>
      <c r="D1539">
        <f t="shared" si="96"/>
        <v>2.25</v>
      </c>
      <c r="E1539" s="8">
        <f t="shared" si="97"/>
        <v>121.5</v>
      </c>
      <c r="F1539">
        <f>SUMIF(B$2:$B1539,B1539,C$2:$C1539)</f>
        <v>1657</v>
      </c>
      <c r="G1539">
        <f t="shared" ref="G1539:G1602" si="98">VLOOKUP(F1539,$N$2:$O$5,2)</f>
        <v>0.1</v>
      </c>
      <c r="H1539">
        <f t="shared" ref="H1539:H1602" si="99">G1539*C1539</f>
        <v>5.4</v>
      </c>
    </row>
    <row r="1540" spans="1:8" x14ac:dyDescent="0.25">
      <c r="A1540" s="1">
        <v>40959</v>
      </c>
      <c r="B1540" t="s">
        <v>201</v>
      </c>
      <c r="C1540">
        <v>3</v>
      </c>
      <c r="D1540">
        <f t="shared" si="96"/>
        <v>2.25</v>
      </c>
      <c r="E1540" s="8">
        <f t="shared" si="97"/>
        <v>6.75</v>
      </c>
      <c r="F1540">
        <f>SUMIF(B$2:$B1540,B1540,C$2:$C1540)</f>
        <v>16</v>
      </c>
      <c r="G1540">
        <f t="shared" si="98"/>
        <v>0</v>
      </c>
      <c r="H1540">
        <f t="shared" si="99"/>
        <v>0</v>
      </c>
    </row>
    <row r="1541" spans="1:8" x14ac:dyDescent="0.25">
      <c r="A1541" s="1">
        <v>40960</v>
      </c>
      <c r="B1541" t="s">
        <v>65</v>
      </c>
      <c r="C1541">
        <v>9</v>
      </c>
      <c r="D1541">
        <f t="shared" si="96"/>
        <v>2.25</v>
      </c>
      <c r="E1541" s="8">
        <f t="shared" si="97"/>
        <v>20.25</v>
      </c>
      <c r="F1541">
        <f>SUMIF(B$2:$B1541,B1541,C$2:$C1541)</f>
        <v>20</v>
      </c>
      <c r="G1541">
        <f t="shared" si="98"/>
        <v>0</v>
      </c>
      <c r="H1541">
        <f t="shared" si="99"/>
        <v>0</v>
      </c>
    </row>
    <row r="1542" spans="1:8" x14ac:dyDescent="0.25">
      <c r="A1542" s="1">
        <v>40961</v>
      </c>
      <c r="B1542" t="s">
        <v>149</v>
      </c>
      <c r="C1542">
        <v>19</v>
      </c>
      <c r="D1542">
        <f t="shared" si="96"/>
        <v>2.25</v>
      </c>
      <c r="E1542" s="8">
        <f t="shared" si="97"/>
        <v>42.75</v>
      </c>
      <c r="F1542">
        <f>SUMIF(B$2:$B1542,B1542,C$2:$C1542)</f>
        <v>38</v>
      </c>
      <c r="G1542">
        <f t="shared" si="98"/>
        <v>0</v>
      </c>
      <c r="H1542">
        <f t="shared" si="99"/>
        <v>0</v>
      </c>
    </row>
    <row r="1543" spans="1:8" x14ac:dyDescent="0.25">
      <c r="A1543" s="1">
        <v>40961</v>
      </c>
      <c r="B1543" t="s">
        <v>26</v>
      </c>
      <c r="C1543">
        <v>198</v>
      </c>
      <c r="D1543">
        <f t="shared" si="96"/>
        <v>2.25</v>
      </c>
      <c r="E1543" s="8">
        <f t="shared" si="97"/>
        <v>445.5</v>
      </c>
      <c r="F1543">
        <f>SUMIF(B$2:$B1543,B1543,C$2:$C1543)</f>
        <v>1128</v>
      </c>
      <c r="G1543">
        <f t="shared" si="98"/>
        <v>0.1</v>
      </c>
      <c r="H1543">
        <f t="shared" si="99"/>
        <v>19.8</v>
      </c>
    </row>
    <row r="1544" spans="1:8" x14ac:dyDescent="0.25">
      <c r="A1544" s="1">
        <v>40966</v>
      </c>
      <c r="B1544" t="s">
        <v>5</v>
      </c>
      <c r="C1544">
        <v>417</v>
      </c>
      <c r="D1544">
        <f t="shared" si="96"/>
        <v>2.25</v>
      </c>
      <c r="E1544" s="8">
        <f t="shared" si="97"/>
        <v>938.25</v>
      </c>
      <c r="F1544">
        <f>SUMIF(B$2:$B1544,B1544,C$2:$C1544)</f>
        <v>8670</v>
      </c>
      <c r="G1544">
        <f t="shared" si="98"/>
        <v>0.1</v>
      </c>
      <c r="H1544">
        <f t="shared" si="99"/>
        <v>41.7</v>
      </c>
    </row>
    <row r="1545" spans="1:8" x14ac:dyDescent="0.25">
      <c r="A1545" s="1">
        <v>40971</v>
      </c>
      <c r="B1545" t="s">
        <v>102</v>
      </c>
      <c r="C1545">
        <v>221</v>
      </c>
      <c r="D1545">
        <f t="shared" si="96"/>
        <v>2.25</v>
      </c>
      <c r="E1545" s="8">
        <f t="shared" si="97"/>
        <v>497.25</v>
      </c>
      <c r="F1545">
        <f>SUMIF(B$2:$B1545,B1545,C$2:$C1545)</f>
        <v>4593</v>
      </c>
      <c r="G1545">
        <f t="shared" si="98"/>
        <v>0.1</v>
      </c>
      <c r="H1545">
        <f t="shared" si="99"/>
        <v>22.1</v>
      </c>
    </row>
    <row r="1546" spans="1:8" x14ac:dyDescent="0.25">
      <c r="A1546" s="1">
        <v>40971</v>
      </c>
      <c r="B1546" t="s">
        <v>18</v>
      </c>
      <c r="C1546">
        <v>53</v>
      </c>
      <c r="D1546">
        <f t="shared" si="96"/>
        <v>2.25</v>
      </c>
      <c r="E1546" s="8">
        <f t="shared" si="97"/>
        <v>119.25</v>
      </c>
      <c r="F1546">
        <f>SUMIF(B$2:$B1546,B1546,C$2:$C1546)</f>
        <v>4189</v>
      </c>
      <c r="G1546">
        <f t="shared" si="98"/>
        <v>0.1</v>
      </c>
      <c r="H1546">
        <f t="shared" si="99"/>
        <v>5.3000000000000007</v>
      </c>
    </row>
    <row r="1547" spans="1:8" x14ac:dyDescent="0.25">
      <c r="A1547" s="1">
        <v>40973</v>
      </c>
      <c r="B1547" t="s">
        <v>69</v>
      </c>
      <c r="C1547">
        <v>127</v>
      </c>
      <c r="D1547">
        <f t="shared" si="96"/>
        <v>2.25</v>
      </c>
      <c r="E1547" s="8">
        <f t="shared" si="97"/>
        <v>285.75</v>
      </c>
      <c r="F1547">
        <f>SUMIF(B$2:$B1547,B1547,C$2:$C1547)</f>
        <v>2582</v>
      </c>
      <c r="G1547">
        <f t="shared" si="98"/>
        <v>0.1</v>
      </c>
      <c r="H1547">
        <f t="shared" si="99"/>
        <v>12.700000000000001</v>
      </c>
    </row>
    <row r="1548" spans="1:8" x14ac:dyDescent="0.25">
      <c r="A1548" s="1">
        <v>40974</v>
      </c>
      <c r="B1548" t="s">
        <v>14</v>
      </c>
      <c r="C1548">
        <v>340</v>
      </c>
      <c r="D1548">
        <f t="shared" si="96"/>
        <v>2.25</v>
      </c>
      <c r="E1548" s="8">
        <f t="shared" si="97"/>
        <v>765</v>
      </c>
      <c r="F1548">
        <f>SUMIF(B$2:$B1548,B1548,C$2:$C1548)</f>
        <v>17251</v>
      </c>
      <c r="G1548">
        <f t="shared" si="98"/>
        <v>0.2</v>
      </c>
      <c r="H1548">
        <f t="shared" si="99"/>
        <v>68</v>
      </c>
    </row>
    <row r="1549" spans="1:8" x14ac:dyDescent="0.25">
      <c r="A1549" s="1">
        <v>40977</v>
      </c>
      <c r="B1549" t="s">
        <v>7</v>
      </c>
      <c r="C1549">
        <v>310</v>
      </c>
      <c r="D1549">
        <f t="shared" si="96"/>
        <v>2.25</v>
      </c>
      <c r="E1549" s="8">
        <f t="shared" si="97"/>
        <v>697.5</v>
      </c>
      <c r="F1549">
        <f>SUMIF(B$2:$B1549,B1549,C$2:$C1549)</f>
        <v>19559</v>
      </c>
      <c r="G1549">
        <f t="shared" si="98"/>
        <v>0.2</v>
      </c>
      <c r="H1549">
        <f t="shared" si="99"/>
        <v>62</v>
      </c>
    </row>
    <row r="1550" spans="1:8" x14ac:dyDescent="0.25">
      <c r="A1550" s="1">
        <v>40979</v>
      </c>
      <c r="B1550" t="s">
        <v>222</v>
      </c>
      <c r="C1550">
        <v>8</v>
      </c>
      <c r="D1550">
        <f t="shared" si="96"/>
        <v>2.25</v>
      </c>
      <c r="E1550" s="8">
        <f t="shared" si="97"/>
        <v>18</v>
      </c>
      <c r="F1550">
        <f>SUMIF(B$2:$B1550,B1550,C$2:$C1550)</f>
        <v>20</v>
      </c>
      <c r="G1550">
        <f t="shared" si="98"/>
        <v>0</v>
      </c>
      <c r="H1550">
        <f t="shared" si="99"/>
        <v>0</v>
      </c>
    </row>
    <row r="1551" spans="1:8" x14ac:dyDescent="0.25">
      <c r="A1551" s="1">
        <v>40980</v>
      </c>
      <c r="B1551" t="s">
        <v>61</v>
      </c>
      <c r="C1551">
        <v>132</v>
      </c>
      <c r="D1551">
        <f t="shared" si="96"/>
        <v>2.25</v>
      </c>
      <c r="E1551" s="8">
        <f t="shared" si="97"/>
        <v>297</v>
      </c>
      <c r="F1551">
        <f>SUMIF(B$2:$B1551,B1551,C$2:$C1551)</f>
        <v>2292</v>
      </c>
      <c r="G1551">
        <f t="shared" si="98"/>
        <v>0.1</v>
      </c>
      <c r="H1551">
        <f t="shared" si="99"/>
        <v>13.200000000000001</v>
      </c>
    </row>
    <row r="1552" spans="1:8" x14ac:dyDescent="0.25">
      <c r="A1552" s="1">
        <v>40980</v>
      </c>
      <c r="B1552" t="s">
        <v>26</v>
      </c>
      <c r="C1552">
        <v>168</v>
      </c>
      <c r="D1552">
        <f t="shared" si="96"/>
        <v>2.25</v>
      </c>
      <c r="E1552" s="8">
        <f t="shared" si="97"/>
        <v>378</v>
      </c>
      <c r="F1552">
        <f>SUMIF(B$2:$B1552,B1552,C$2:$C1552)</f>
        <v>1296</v>
      </c>
      <c r="G1552">
        <f t="shared" si="98"/>
        <v>0.1</v>
      </c>
      <c r="H1552">
        <f t="shared" si="99"/>
        <v>16.8</v>
      </c>
    </row>
    <row r="1553" spans="1:8" x14ac:dyDescent="0.25">
      <c r="A1553" s="1">
        <v>40982</v>
      </c>
      <c r="B1553" t="s">
        <v>26</v>
      </c>
      <c r="C1553">
        <v>49</v>
      </c>
      <c r="D1553">
        <f t="shared" si="96"/>
        <v>2.25</v>
      </c>
      <c r="E1553" s="8">
        <f t="shared" si="97"/>
        <v>110.25</v>
      </c>
      <c r="F1553">
        <f>SUMIF(B$2:$B1553,B1553,C$2:$C1553)</f>
        <v>1345</v>
      </c>
      <c r="G1553">
        <f t="shared" si="98"/>
        <v>0.1</v>
      </c>
      <c r="H1553">
        <f t="shared" si="99"/>
        <v>4.9000000000000004</v>
      </c>
    </row>
    <row r="1554" spans="1:8" x14ac:dyDescent="0.25">
      <c r="A1554" s="1">
        <v>40984</v>
      </c>
      <c r="B1554" t="s">
        <v>37</v>
      </c>
      <c r="C1554">
        <v>140</v>
      </c>
      <c r="D1554">
        <f t="shared" si="96"/>
        <v>2.25</v>
      </c>
      <c r="E1554" s="8">
        <f t="shared" si="97"/>
        <v>315</v>
      </c>
      <c r="F1554">
        <f>SUMIF(B$2:$B1554,B1554,C$2:$C1554)</f>
        <v>3673</v>
      </c>
      <c r="G1554">
        <f t="shared" si="98"/>
        <v>0.1</v>
      </c>
      <c r="H1554">
        <f t="shared" si="99"/>
        <v>14</v>
      </c>
    </row>
    <row r="1555" spans="1:8" x14ac:dyDescent="0.25">
      <c r="A1555" s="1">
        <v>40986</v>
      </c>
      <c r="B1555" t="s">
        <v>35</v>
      </c>
      <c r="C1555">
        <v>140</v>
      </c>
      <c r="D1555">
        <f t="shared" si="96"/>
        <v>2.25</v>
      </c>
      <c r="E1555" s="8">
        <f t="shared" si="97"/>
        <v>315</v>
      </c>
      <c r="F1555">
        <f>SUMIF(B$2:$B1555,B1555,C$2:$C1555)</f>
        <v>3386</v>
      </c>
      <c r="G1555">
        <f t="shared" si="98"/>
        <v>0.1</v>
      </c>
      <c r="H1555">
        <f t="shared" si="99"/>
        <v>14</v>
      </c>
    </row>
    <row r="1556" spans="1:8" x14ac:dyDescent="0.25">
      <c r="A1556" s="1">
        <v>40986</v>
      </c>
      <c r="B1556" t="s">
        <v>23</v>
      </c>
      <c r="C1556">
        <v>194</v>
      </c>
      <c r="D1556">
        <f t="shared" si="96"/>
        <v>2.25</v>
      </c>
      <c r="E1556" s="8">
        <f t="shared" si="97"/>
        <v>436.5</v>
      </c>
      <c r="F1556">
        <f>SUMIF(B$2:$B1556,B1556,C$2:$C1556)</f>
        <v>3104</v>
      </c>
      <c r="G1556">
        <f t="shared" si="98"/>
        <v>0.1</v>
      </c>
      <c r="H1556">
        <f t="shared" si="99"/>
        <v>19.400000000000002</v>
      </c>
    </row>
    <row r="1557" spans="1:8" x14ac:dyDescent="0.25">
      <c r="A1557" s="1">
        <v>40992</v>
      </c>
      <c r="B1557" t="s">
        <v>23</v>
      </c>
      <c r="C1557">
        <v>123</v>
      </c>
      <c r="D1557">
        <f t="shared" si="96"/>
        <v>2.25</v>
      </c>
      <c r="E1557" s="8">
        <f t="shared" si="97"/>
        <v>276.75</v>
      </c>
      <c r="F1557">
        <f>SUMIF(B$2:$B1557,B1557,C$2:$C1557)</f>
        <v>3227</v>
      </c>
      <c r="G1557">
        <f t="shared" si="98"/>
        <v>0.1</v>
      </c>
      <c r="H1557">
        <f t="shared" si="99"/>
        <v>12.3</v>
      </c>
    </row>
    <row r="1558" spans="1:8" x14ac:dyDescent="0.25">
      <c r="A1558" s="1">
        <v>40992</v>
      </c>
      <c r="B1558" t="s">
        <v>74</v>
      </c>
      <c r="C1558">
        <v>11</v>
      </c>
      <c r="D1558">
        <f t="shared" si="96"/>
        <v>2.25</v>
      </c>
      <c r="E1558" s="8">
        <f t="shared" si="97"/>
        <v>24.75</v>
      </c>
      <c r="F1558">
        <f>SUMIF(B$2:$B1558,B1558,C$2:$C1558)</f>
        <v>28</v>
      </c>
      <c r="G1558">
        <f t="shared" si="98"/>
        <v>0</v>
      </c>
      <c r="H1558">
        <f t="shared" si="99"/>
        <v>0</v>
      </c>
    </row>
    <row r="1559" spans="1:8" x14ac:dyDescent="0.25">
      <c r="A1559" s="1">
        <v>40994</v>
      </c>
      <c r="B1559" t="s">
        <v>150</v>
      </c>
      <c r="C1559">
        <v>1</v>
      </c>
      <c r="D1559">
        <f t="shared" si="96"/>
        <v>2.25</v>
      </c>
      <c r="E1559" s="8">
        <f t="shared" si="97"/>
        <v>2.25</v>
      </c>
      <c r="F1559">
        <f>SUMIF(B$2:$B1559,B1559,C$2:$C1559)</f>
        <v>4</v>
      </c>
      <c r="G1559">
        <f t="shared" si="98"/>
        <v>0</v>
      </c>
      <c r="H1559">
        <f t="shared" si="99"/>
        <v>0</v>
      </c>
    </row>
    <row r="1560" spans="1:8" x14ac:dyDescent="0.25">
      <c r="A1560" s="1">
        <v>40995</v>
      </c>
      <c r="B1560" t="s">
        <v>9</v>
      </c>
      <c r="C1560">
        <v>267</v>
      </c>
      <c r="D1560">
        <f t="shared" si="96"/>
        <v>2.25</v>
      </c>
      <c r="E1560" s="8">
        <f t="shared" si="97"/>
        <v>600.75</v>
      </c>
      <c r="F1560">
        <f>SUMIF(B$2:$B1560,B1560,C$2:$C1560)</f>
        <v>18963</v>
      </c>
      <c r="G1560">
        <f t="shared" si="98"/>
        <v>0.2</v>
      </c>
      <c r="H1560">
        <f t="shared" si="99"/>
        <v>53.400000000000006</v>
      </c>
    </row>
    <row r="1561" spans="1:8" x14ac:dyDescent="0.25">
      <c r="A1561" s="1">
        <v>40998</v>
      </c>
      <c r="B1561" t="s">
        <v>149</v>
      </c>
      <c r="C1561">
        <v>14</v>
      </c>
      <c r="D1561">
        <f t="shared" si="96"/>
        <v>2.25</v>
      </c>
      <c r="E1561" s="8">
        <f t="shared" si="97"/>
        <v>31.5</v>
      </c>
      <c r="F1561">
        <f>SUMIF(B$2:$B1561,B1561,C$2:$C1561)</f>
        <v>52</v>
      </c>
      <c r="G1561">
        <f t="shared" si="98"/>
        <v>0</v>
      </c>
      <c r="H1561">
        <f t="shared" si="99"/>
        <v>0</v>
      </c>
    </row>
    <row r="1562" spans="1:8" x14ac:dyDescent="0.25">
      <c r="A1562" s="1">
        <v>40999</v>
      </c>
      <c r="B1562" t="s">
        <v>20</v>
      </c>
      <c r="C1562">
        <v>160</v>
      </c>
      <c r="D1562">
        <f t="shared" si="96"/>
        <v>2.25</v>
      </c>
      <c r="E1562" s="8">
        <f t="shared" si="97"/>
        <v>360</v>
      </c>
      <c r="F1562">
        <f>SUMIF(B$2:$B1562,B1562,C$2:$C1562)</f>
        <v>949</v>
      </c>
      <c r="G1562">
        <f t="shared" si="98"/>
        <v>0.05</v>
      </c>
      <c r="H1562">
        <f t="shared" si="99"/>
        <v>8</v>
      </c>
    </row>
    <row r="1563" spans="1:8" x14ac:dyDescent="0.25">
      <c r="A1563" s="1">
        <v>40999</v>
      </c>
      <c r="B1563" t="s">
        <v>9</v>
      </c>
      <c r="C1563">
        <v>437</v>
      </c>
      <c r="D1563">
        <f t="shared" si="96"/>
        <v>2.25</v>
      </c>
      <c r="E1563" s="8">
        <f t="shared" si="97"/>
        <v>983.25</v>
      </c>
      <c r="F1563">
        <f>SUMIF(B$2:$B1563,B1563,C$2:$C1563)</f>
        <v>19400</v>
      </c>
      <c r="G1563">
        <f t="shared" si="98"/>
        <v>0.2</v>
      </c>
      <c r="H1563">
        <f t="shared" si="99"/>
        <v>87.4</v>
      </c>
    </row>
    <row r="1564" spans="1:8" x14ac:dyDescent="0.25">
      <c r="A1564" s="1">
        <v>41003</v>
      </c>
      <c r="B1564" t="s">
        <v>123</v>
      </c>
      <c r="C1564">
        <v>71</v>
      </c>
      <c r="D1564">
        <f t="shared" si="96"/>
        <v>2.25</v>
      </c>
      <c r="E1564" s="8">
        <f t="shared" si="97"/>
        <v>159.75</v>
      </c>
      <c r="F1564">
        <f>SUMIF(B$2:$B1564,B1564,C$2:$C1564)</f>
        <v>741</v>
      </c>
      <c r="G1564">
        <f t="shared" si="98"/>
        <v>0.05</v>
      </c>
      <c r="H1564">
        <f t="shared" si="99"/>
        <v>3.5500000000000003</v>
      </c>
    </row>
    <row r="1565" spans="1:8" x14ac:dyDescent="0.25">
      <c r="A1565" s="1">
        <v>41004</v>
      </c>
      <c r="B1565" t="s">
        <v>66</v>
      </c>
      <c r="C1565">
        <v>35</v>
      </c>
      <c r="D1565">
        <f t="shared" si="96"/>
        <v>2.25</v>
      </c>
      <c r="E1565" s="8">
        <f t="shared" si="97"/>
        <v>78.75</v>
      </c>
      <c r="F1565">
        <f>SUMIF(B$2:$B1565,B1565,C$2:$C1565)</f>
        <v>2678</v>
      </c>
      <c r="G1565">
        <f t="shared" si="98"/>
        <v>0.1</v>
      </c>
      <c r="H1565">
        <f t="shared" si="99"/>
        <v>3.5</v>
      </c>
    </row>
    <row r="1566" spans="1:8" x14ac:dyDescent="0.25">
      <c r="A1566" s="1">
        <v>41005</v>
      </c>
      <c r="B1566" t="s">
        <v>22</v>
      </c>
      <c r="C1566">
        <v>116</v>
      </c>
      <c r="D1566">
        <f t="shared" si="96"/>
        <v>2.25</v>
      </c>
      <c r="E1566" s="8">
        <f t="shared" si="97"/>
        <v>261</v>
      </c>
      <c r="F1566">
        <f>SUMIF(B$2:$B1566,B1566,C$2:$C1566)</f>
        <v>18768</v>
      </c>
      <c r="G1566">
        <f t="shared" si="98"/>
        <v>0.2</v>
      </c>
      <c r="H1566">
        <f t="shared" si="99"/>
        <v>23.200000000000003</v>
      </c>
    </row>
    <row r="1567" spans="1:8" x14ac:dyDescent="0.25">
      <c r="A1567" s="1">
        <v>41006</v>
      </c>
      <c r="B1567" t="s">
        <v>6</v>
      </c>
      <c r="C1567">
        <v>152</v>
      </c>
      <c r="D1567">
        <f t="shared" si="96"/>
        <v>2.25</v>
      </c>
      <c r="E1567" s="8">
        <f t="shared" si="97"/>
        <v>342</v>
      </c>
      <c r="F1567">
        <f>SUMIF(B$2:$B1567,B1567,C$2:$C1567)</f>
        <v>2832</v>
      </c>
      <c r="G1567">
        <f t="shared" si="98"/>
        <v>0.1</v>
      </c>
      <c r="H1567">
        <f t="shared" si="99"/>
        <v>15.200000000000001</v>
      </c>
    </row>
    <row r="1568" spans="1:8" x14ac:dyDescent="0.25">
      <c r="A1568" s="1">
        <v>41011</v>
      </c>
      <c r="B1568" t="s">
        <v>7</v>
      </c>
      <c r="C1568">
        <v>309</v>
      </c>
      <c r="D1568">
        <f t="shared" si="96"/>
        <v>2.25</v>
      </c>
      <c r="E1568" s="8">
        <f t="shared" si="97"/>
        <v>695.25</v>
      </c>
      <c r="F1568">
        <f>SUMIF(B$2:$B1568,B1568,C$2:$C1568)</f>
        <v>19868</v>
      </c>
      <c r="G1568">
        <f t="shared" si="98"/>
        <v>0.2</v>
      </c>
      <c r="H1568">
        <f t="shared" si="99"/>
        <v>61.800000000000004</v>
      </c>
    </row>
    <row r="1569" spans="1:8" x14ac:dyDescent="0.25">
      <c r="A1569" s="1">
        <v>41011</v>
      </c>
      <c r="B1569" t="s">
        <v>81</v>
      </c>
      <c r="C1569">
        <v>7</v>
      </c>
      <c r="D1569">
        <f t="shared" si="96"/>
        <v>2.25</v>
      </c>
      <c r="E1569" s="8">
        <f t="shared" si="97"/>
        <v>15.75</v>
      </c>
      <c r="F1569">
        <f>SUMIF(B$2:$B1569,B1569,C$2:$C1569)</f>
        <v>45</v>
      </c>
      <c r="G1569">
        <f t="shared" si="98"/>
        <v>0</v>
      </c>
      <c r="H1569">
        <f t="shared" si="99"/>
        <v>0</v>
      </c>
    </row>
    <row r="1570" spans="1:8" x14ac:dyDescent="0.25">
      <c r="A1570" s="1">
        <v>41011</v>
      </c>
      <c r="B1570" t="s">
        <v>102</v>
      </c>
      <c r="C1570">
        <v>353</v>
      </c>
      <c r="D1570">
        <f t="shared" si="96"/>
        <v>2.25</v>
      </c>
      <c r="E1570" s="8">
        <f t="shared" si="97"/>
        <v>794.25</v>
      </c>
      <c r="F1570">
        <f>SUMIF(B$2:$B1570,B1570,C$2:$C1570)</f>
        <v>4946</v>
      </c>
      <c r="G1570">
        <f t="shared" si="98"/>
        <v>0.1</v>
      </c>
      <c r="H1570">
        <f t="shared" si="99"/>
        <v>35.300000000000004</v>
      </c>
    </row>
    <row r="1571" spans="1:8" x14ac:dyDescent="0.25">
      <c r="A1571" s="1">
        <v>41012</v>
      </c>
      <c r="B1571" t="s">
        <v>187</v>
      </c>
      <c r="C1571">
        <v>3</v>
      </c>
      <c r="D1571">
        <f t="shared" si="96"/>
        <v>2.25</v>
      </c>
      <c r="E1571" s="8">
        <f t="shared" si="97"/>
        <v>6.75</v>
      </c>
      <c r="F1571">
        <f>SUMIF(B$2:$B1571,B1571,C$2:$C1571)</f>
        <v>16</v>
      </c>
      <c r="G1571">
        <f t="shared" si="98"/>
        <v>0</v>
      </c>
      <c r="H1571">
        <f t="shared" si="99"/>
        <v>0</v>
      </c>
    </row>
    <row r="1572" spans="1:8" x14ac:dyDescent="0.25">
      <c r="A1572" s="1">
        <v>41013</v>
      </c>
      <c r="B1572" t="s">
        <v>14</v>
      </c>
      <c r="C1572">
        <v>166</v>
      </c>
      <c r="D1572">
        <f t="shared" si="96"/>
        <v>2.25</v>
      </c>
      <c r="E1572" s="8">
        <f t="shared" si="97"/>
        <v>373.5</v>
      </c>
      <c r="F1572">
        <f>SUMIF(B$2:$B1572,B1572,C$2:$C1572)</f>
        <v>17417</v>
      </c>
      <c r="G1572">
        <f t="shared" si="98"/>
        <v>0.2</v>
      </c>
      <c r="H1572">
        <f t="shared" si="99"/>
        <v>33.200000000000003</v>
      </c>
    </row>
    <row r="1573" spans="1:8" x14ac:dyDescent="0.25">
      <c r="A1573" s="1">
        <v>41014</v>
      </c>
      <c r="B1573" t="s">
        <v>224</v>
      </c>
      <c r="C1573">
        <v>14</v>
      </c>
      <c r="D1573">
        <f t="shared" si="96"/>
        <v>2.25</v>
      </c>
      <c r="E1573" s="8">
        <f t="shared" si="97"/>
        <v>31.5</v>
      </c>
      <c r="F1573">
        <f>SUMIF(B$2:$B1573,B1573,C$2:$C1573)</f>
        <v>18</v>
      </c>
      <c r="G1573">
        <f t="shared" si="98"/>
        <v>0</v>
      </c>
      <c r="H1573">
        <f t="shared" si="99"/>
        <v>0</v>
      </c>
    </row>
    <row r="1574" spans="1:8" x14ac:dyDescent="0.25">
      <c r="A1574" s="1">
        <v>41014</v>
      </c>
      <c r="B1574" t="s">
        <v>6</v>
      </c>
      <c r="C1574">
        <v>141</v>
      </c>
      <c r="D1574">
        <f t="shared" si="96"/>
        <v>2.25</v>
      </c>
      <c r="E1574" s="8">
        <f t="shared" si="97"/>
        <v>317.25</v>
      </c>
      <c r="F1574">
        <f>SUMIF(B$2:$B1574,B1574,C$2:$C1574)</f>
        <v>2973</v>
      </c>
      <c r="G1574">
        <f t="shared" si="98"/>
        <v>0.1</v>
      </c>
      <c r="H1574">
        <f t="shared" si="99"/>
        <v>14.100000000000001</v>
      </c>
    </row>
    <row r="1575" spans="1:8" x14ac:dyDescent="0.25">
      <c r="A1575" s="1">
        <v>41014</v>
      </c>
      <c r="B1575" t="s">
        <v>229</v>
      </c>
      <c r="C1575">
        <v>15</v>
      </c>
      <c r="D1575">
        <f t="shared" si="96"/>
        <v>2.25</v>
      </c>
      <c r="E1575" s="8">
        <f t="shared" si="97"/>
        <v>33.75</v>
      </c>
      <c r="F1575">
        <f>SUMIF(B$2:$B1575,B1575,C$2:$C1575)</f>
        <v>15</v>
      </c>
      <c r="G1575">
        <f t="shared" si="98"/>
        <v>0</v>
      </c>
      <c r="H1575">
        <f t="shared" si="99"/>
        <v>0</v>
      </c>
    </row>
    <row r="1576" spans="1:8" x14ac:dyDescent="0.25">
      <c r="A1576" s="1">
        <v>41020</v>
      </c>
      <c r="B1576" t="s">
        <v>22</v>
      </c>
      <c r="C1576">
        <v>157</v>
      </c>
      <c r="D1576">
        <f t="shared" si="96"/>
        <v>2.25</v>
      </c>
      <c r="E1576" s="8">
        <f t="shared" si="97"/>
        <v>353.25</v>
      </c>
      <c r="F1576">
        <f>SUMIF(B$2:$B1576,B1576,C$2:$C1576)</f>
        <v>18925</v>
      </c>
      <c r="G1576">
        <f t="shared" si="98"/>
        <v>0.2</v>
      </c>
      <c r="H1576">
        <f t="shared" si="99"/>
        <v>31.400000000000002</v>
      </c>
    </row>
    <row r="1577" spans="1:8" x14ac:dyDescent="0.25">
      <c r="A1577" s="1">
        <v>41025</v>
      </c>
      <c r="B1577" t="s">
        <v>9</v>
      </c>
      <c r="C1577">
        <v>191</v>
      </c>
      <c r="D1577">
        <f t="shared" si="96"/>
        <v>2.25</v>
      </c>
      <c r="E1577" s="8">
        <f t="shared" si="97"/>
        <v>429.75</v>
      </c>
      <c r="F1577">
        <f>SUMIF(B$2:$B1577,B1577,C$2:$C1577)</f>
        <v>19591</v>
      </c>
      <c r="G1577">
        <f t="shared" si="98"/>
        <v>0.2</v>
      </c>
      <c r="H1577">
        <f t="shared" si="99"/>
        <v>38.200000000000003</v>
      </c>
    </row>
    <row r="1578" spans="1:8" x14ac:dyDescent="0.25">
      <c r="A1578" s="1">
        <v>41026</v>
      </c>
      <c r="B1578" t="s">
        <v>36</v>
      </c>
      <c r="C1578">
        <v>7</v>
      </c>
      <c r="D1578">
        <f t="shared" si="96"/>
        <v>2.25</v>
      </c>
      <c r="E1578" s="8">
        <f t="shared" si="97"/>
        <v>15.75</v>
      </c>
      <c r="F1578">
        <f>SUMIF(B$2:$B1578,B1578,C$2:$C1578)</f>
        <v>48</v>
      </c>
      <c r="G1578">
        <f t="shared" si="98"/>
        <v>0</v>
      </c>
      <c r="H1578">
        <f t="shared" si="99"/>
        <v>0</v>
      </c>
    </row>
    <row r="1579" spans="1:8" x14ac:dyDescent="0.25">
      <c r="A1579" s="1">
        <v>41027</v>
      </c>
      <c r="B1579" t="s">
        <v>26</v>
      </c>
      <c r="C1579">
        <v>200</v>
      </c>
      <c r="D1579">
        <f t="shared" si="96"/>
        <v>2.25</v>
      </c>
      <c r="E1579" s="8">
        <f t="shared" si="97"/>
        <v>450</v>
      </c>
      <c r="F1579">
        <f>SUMIF(B$2:$B1579,B1579,C$2:$C1579)</f>
        <v>1545</v>
      </c>
      <c r="G1579">
        <f t="shared" si="98"/>
        <v>0.1</v>
      </c>
      <c r="H1579">
        <f t="shared" si="99"/>
        <v>20</v>
      </c>
    </row>
    <row r="1580" spans="1:8" x14ac:dyDescent="0.25">
      <c r="A1580" s="1">
        <v>41033</v>
      </c>
      <c r="B1580" t="s">
        <v>149</v>
      </c>
      <c r="C1580">
        <v>15</v>
      </c>
      <c r="D1580">
        <f t="shared" si="96"/>
        <v>2.25</v>
      </c>
      <c r="E1580" s="8">
        <f t="shared" si="97"/>
        <v>33.75</v>
      </c>
      <c r="F1580">
        <f>SUMIF(B$2:$B1580,B1580,C$2:$C1580)</f>
        <v>67</v>
      </c>
      <c r="G1580">
        <f t="shared" si="98"/>
        <v>0</v>
      </c>
      <c r="H1580">
        <f t="shared" si="99"/>
        <v>0</v>
      </c>
    </row>
    <row r="1581" spans="1:8" x14ac:dyDescent="0.25">
      <c r="A1581" s="1">
        <v>41033</v>
      </c>
      <c r="B1581" t="s">
        <v>171</v>
      </c>
      <c r="C1581">
        <v>7</v>
      </c>
      <c r="D1581">
        <f t="shared" si="96"/>
        <v>2.25</v>
      </c>
      <c r="E1581" s="8">
        <f t="shared" si="97"/>
        <v>15.75</v>
      </c>
      <c r="F1581">
        <f>SUMIF(B$2:$B1581,B1581,C$2:$C1581)</f>
        <v>9</v>
      </c>
      <c r="G1581">
        <f t="shared" si="98"/>
        <v>0</v>
      </c>
      <c r="H1581">
        <f t="shared" si="99"/>
        <v>0</v>
      </c>
    </row>
    <row r="1582" spans="1:8" x14ac:dyDescent="0.25">
      <c r="A1582" s="1">
        <v>41033</v>
      </c>
      <c r="B1582" t="s">
        <v>14</v>
      </c>
      <c r="C1582">
        <v>235</v>
      </c>
      <c r="D1582">
        <f t="shared" si="96"/>
        <v>2.25</v>
      </c>
      <c r="E1582" s="8">
        <f t="shared" si="97"/>
        <v>528.75</v>
      </c>
      <c r="F1582">
        <f>SUMIF(B$2:$B1582,B1582,C$2:$C1582)</f>
        <v>17652</v>
      </c>
      <c r="G1582">
        <f t="shared" si="98"/>
        <v>0.2</v>
      </c>
      <c r="H1582">
        <f t="shared" si="99"/>
        <v>47</v>
      </c>
    </row>
    <row r="1583" spans="1:8" x14ac:dyDescent="0.25">
      <c r="A1583" s="1">
        <v>41034</v>
      </c>
      <c r="B1583" t="s">
        <v>50</v>
      </c>
      <c r="C1583">
        <v>301</v>
      </c>
      <c r="D1583">
        <f t="shared" si="96"/>
        <v>2.25</v>
      </c>
      <c r="E1583" s="8">
        <f t="shared" si="97"/>
        <v>677.25</v>
      </c>
      <c r="F1583">
        <f>SUMIF(B$2:$B1583,B1583,C$2:$C1583)</f>
        <v>18756</v>
      </c>
      <c r="G1583">
        <f t="shared" si="98"/>
        <v>0.2</v>
      </c>
      <c r="H1583">
        <f t="shared" si="99"/>
        <v>60.2</v>
      </c>
    </row>
    <row r="1584" spans="1:8" x14ac:dyDescent="0.25">
      <c r="A1584" s="1">
        <v>41036</v>
      </c>
      <c r="B1584" t="s">
        <v>5</v>
      </c>
      <c r="C1584">
        <v>136</v>
      </c>
      <c r="D1584">
        <f t="shared" si="96"/>
        <v>2.25</v>
      </c>
      <c r="E1584" s="8">
        <f t="shared" si="97"/>
        <v>306</v>
      </c>
      <c r="F1584">
        <f>SUMIF(B$2:$B1584,B1584,C$2:$C1584)</f>
        <v>8806</v>
      </c>
      <c r="G1584">
        <f t="shared" si="98"/>
        <v>0.1</v>
      </c>
      <c r="H1584">
        <f t="shared" si="99"/>
        <v>13.600000000000001</v>
      </c>
    </row>
    <row r="1585" spans="1:8" x14ac:dyDescent="0.25">
      <c r="A1585" s="1">
        <v>41036</v>
      </c>
      <c r="B1585" t="s">
        <v>126</v>
      </c>
      <c r="C1585">
        <v>5</v>
      </c>
      <c r="D1585">
        <f t="shared" si="96"/>
        <v>2.25</v>
      </c>
      <c r="E1585" s="8">
        <f t="shared" si="97"/>
        <v>11.25</v>
      </c>
      <c r="F1585">
        <f>SUMIF(B$2:$B1585,B1585,C$2:$C1585)</f>
        <v>50</v>
      </c>
      <c r="G1585">
        <f t="shared" si="98"/>
        <v>0</v>
      </c>
      <c r="H1585">
        <f t="shared" si="99"/>
        <v>0</v>
      </c>
    </row>
    <row r="1586" spans="1:8" x14ac:dyDescent="0.25">
      <c r="A1586" s="1">
        <v>41037</v>
      </c>
      <c r="B1586" t="s">
        <v>7</v>
      </c>
      <c r="C1586">
        <v>280</v>
      </c>
      <c r="D1586">
        <f t="shared" si="96"/>
        <v>2.25</v>
      </c>
      <c r="E1586" s="8">
        <f t="shared" si="97"/>
        <v>630</v>
      </c>
      <c r="F1586">
        <f>SUMIF(B$2:$B1586,B1586,C$2:$C1586)</f>
        <v>20148</v>
      </c>
      <c r="G1586">
        <f t="shared" si="98"/>
        <v>0.2</v>
      </c>
      <c r="H1586">
        <f t="shared" si="99"/>
        <v>56</v>
      </c>
    </row>
    <row r="1587" spans="1:8" x14ac:dyDescent="0.25">
      <c r="A1587" s="1">
        <v>41037</v>
      </c>
      <c r="B1587" t="s">
        <v>65</v>
      </c>
      <c r="C1587">
        <v>3</v>
      </c>
      <c r="D1587">
        <f t="shared" si="96"/>
        <v>2.25</v>
      </c>
      <c r="E1587" s="8">
        <f t="shared" si="97"/>
        <v>6.75</v>
      </c>
      <c r="F1587">
        <f>SUMIF(B$2:$B1587,B1587,C$2:$C1587)</f>
        <v>23</v>
      </c>
      <c r="G1587">
        <f t="shared" si="98"/>
        <v>0</v>
      </c>
      <c r="H1587">
        <f t="shared" si="99"/>
        <v>0</v>
      </c>
    </row>
    <row r="1588" spans="1:8" x14ac:dyDescent="0.25">
      <c r="A1588" s="1">
        <v>41040</v>
      </c>
      <c r="B1588" t="s">
        <v>206</v>
      </c>
      <c r="C1588">
        <v>14</v>
      </c>
      <c r="D1588">
        <f t="shared" si="96"/>
        <v>2.25</v>
      </c>
      <c r="E1588" s="8">
        <f t="shared" si="97"/>
        <v>31.5</v>
      </c>
      <c r="F1588">
        <f>SUMIF(B$2:$B1588,B1588,C$2:$C1588)</f>
        <v>15</v>
      </c>
      <c r="G1588">
        <f t="shared" si="98"/>
        <v>0</v>
      </c>
      <c r="H1588">
        <f t="shared" si="99"/>
        <v>0</v>
      </c>
    </row>
    <row r="1589" spans="1:8" x14ac:dyDescent="0.25">
      <c r="A1589" s="1">
        <v>41041</v>
      </c>
      <c r="B1589" t="s">
        <v>10</v>
      </c>
      <c r="C1589">
        <v>79</v>
      </c>
      <c r="D1589">
        <f t="shared" si="96"/>
        <v>2.25</v>
      </c>
      <c r="E1589" s="8">
        <f t="shared" si="97"/>
        <v>177.75</v>
      </c>
      <c r="F1589">
        <f>SUMIF(B$2:$B1589,B1589,C$2:$C1589)</f>
        <v>3341</v>
      </c>
      <c r="G1589">
        <f t="shared" si="98"/>
        <v>0.1</v>
      </c>
      <c r="H1589">
        <f t="shared" si="99"/>
        <v>7.9</v>
      </c>
    </row>
    <row r="1590" spans="1:8" x14ac:dyDescent="0.25">
      <c r="A1590" s="1">
        <v>41042</v>
      </c>
      <c r="B1590" t="s">
        <v>173</v>
      </c>
      <c r="C1590">
        <v>86</v>
      </c>
      <c r="D1590">
        <f t="shared" si="96"/>
        <v>2.25</v>
      </c>
      <c r="E1590" s="8">
        <f t="shared" si="97"/>
        <v>193.5</v>
      </c>
      <c r="F1590">
        <f>SUMIF(B$2:$B1590,B1590,C$2:$C1590)</f>
        <v>491</v>
      </c>
      <c r="G1590">
        <f t="shared" si="98"/>
        <v>0.05</v>
      </c>
      <c r="H1590">
        <f t="shared" si="99"/>
        <v>4.3</v>
      </c>
    </row>
    <row r="1591" spans="1:8" x14ac:dyDescent="0.25">
      <c r="A1591" s="1">
        <v>41042</v>
      </c>
      <c r="B1591" t="s">
        <v>23</v>
      </c>
      <c r="C1591">
        <v>70</v>
      </c>
      <c r="D1591">
        <f t="shared" si="96"/>
        <v>2.25</v>
      </c>
      <c r="E1591" s="8">
        <f t="shared" si="97"/>
        <v>157.5</v>
      </c>
      <c r="F1591">
        <f>SUMIF(B$2:$B1591,B1591,C$2:$C1591)</f>
        <v>3297</v>
      </c>
      <c r="G1591">
        <f t="shared" si="98"/>
        <v>0.1</v>
      </c>
      <c r="H1591">
        <f t="shared" si="99"/>
        <v>7</v>
      </c>
    </row>
    <row r="1592" spans="1:8" x14ac:dyDescent="0.25">
      <c r="A1592" s="1">
        <v>41043</v>
      </c>
      <c r="B1592" t="s">
        <v>20</v>
      </c>
      <c r="C1592">
        <v>189</v>
      </c>
      <c r="D1592">
        <f t="shared" si="96"/>
        <v>2.25</v>
      </c>
      <c r="E1592" s="8">
        <f t="shared" si="97"/>
        <v>425.25</v>
      </c>
      <c r="F1592">
        <f>SUMIF(B$2:$B1592,B1592,C$2:$C1592)</f>
        <v>1138</v>
      </c>
      <c r="G1592">
        <f t="shared" si="98"/>
        <v>0.1</v>
      </c>
      <c r="H1592">
        <f t="shared" si="99"/>
        <v>18.900000000000002</v>
      </c>
    </row>
    <row r="1593" spans="1:8" x14ac:dyDescent="0.25">
      <c r="A1593" s="1">
        <v>41043</v>
      </c>
      <c r="B1593" t="s">
        <v>55</v>
      </c>
      <c r="C1593">
        <v>111</v>
      </c>
      <c r="D1593">
        <f t="shared" si="96"/>
        <v>2.25</v>
      </c>
      <c r="E1593" s="8">
        <f t="shared" si="97"/>
        <v>249.75</v>
      </c>
      <c r="F1593">
        <f>SUMIF(B$2:$B1593,B1593,C$2:$C1593)</f>
        <v>3661</v>
      </c>
      <c r="G1593">
        <f t="shared" si="98"/>
        <v>0.1</v>
      </c>
      <c r="H1593">
        <f t="shared" si="99"/>
        <v>11.100000000000001</v>
      </c>
    </row>
    <row r="1594" spans="1:8" x14ac:dyDescent="0.25">
      <c r="A1594" s="1">
        <v>41046</v>
      </c>
      <c r="B1594" t="s">
        <v>19</v>
      </c>
      <c r="C1594">
        <v>158</v>
      </c>
      <c r="D1594">
        <f t="shared" si="96"/>
        <v>2.25</v>
      </c>
      <c r="E1594" s="8">
        <f t="shared" si="97"/>
        <v>355.5</v>
      </c>
      <c r="F1594">
        <f>SUMIF(B$2:$B1594,B1594,C$2:$C1594)</f>
        <v>3703</v>
      </c>
      <c r="G1594">
        <f t="shared" si="98"/>
        <v>0.1</v>
      </c>
      <c r="H1594">
        <f t="shared" si="99"/>
        <v>15.8</v>
      </c>
    </row>
    <row r="1595" spans="1:8" x14ac:dyDescent="0.25">
      <c r="A1595" s="1">
        <v>41051</v>
      </c>
      <c r="B1595" t="s">
        <v>66</v>
      </c>
      <c r="C1595">
        <v>172</v>
      </c>
      <c r="D1595">
        <f t="shared" si="96"/>
        <v>2.25</v>
      </c>
      <c r="E1595" s="8">
        <f t="shared" si="97"/>
        <v>387</v>
      </c>
      <c r="F1595">
        <f>SUMIF(B$2:$B1595,B1595,C$2:$C1595)</f>
        <v>2850</v>
      </c>
      <c r="G1595">
        <f t="shared" si="98"/>
        <v>0.1</v>
      </c>
      <c r="H1595">
        <f t="shared" si="99"/>
        <v>17.2</v>
      </c>
    </row>
    <row r="1596" spans="1:8" x14ac:dyDescent="0.25">
      <c r="A1596" s="1">
        <v>41052</v>
      </c>
      <c r="B1596" t="s">
        <v>50</v>
      </c>
      <c r="C1596">
        <v>179</v>
      </c>
      <c r="D1596">
        <f t="shared" si="96"/>
        <v>2.25</v>
      </c>
      <c r="E1596" s="8">
        <f t="shared" si="97"/>
        <v>402.75</v>
      </c>
      <c r="F1596">
        <f>SUMIF(B$2:$B1596,B1596,C$2:$C1596)</f>
        <v>18935</v>
      </c>
      <c r="G1596">
        <f t="shared" si="98"/>
        <v>0.2</v>
      </c>
      <c r="H1596">
        <f t="shared" si="99"/>
        <v>35.800000000000004</v>
      </c>
    </row>
    <row r="1597" spans="1:8" x14ac:dyDescent="0.25">
      <c r="A1597" s="1">
        <v>41053</v>
      </c>
      <c r="B1597" t="s">
        <v>104</v>
      </c>
      <c r="C1597">
        <v>19</v>
      </c>
      <c r="D1597">
        <f t="shared" si="96"/>
        <v>2.25</v>
      </c>
      <c r="E1597" s="8">
        <f t="shared" si="97"/>
        <v>42.75</v>
      </c>
      <c r="F1597">
        <f>SUMIF(B$2:$B1597,B1597,C$2:$C1597)</f>
        <v>23</v>
      </c>
      <c r="G1597">
        <f t="shared" si="98"/>
        <v>0</v>
      </c>
      <c r="H1597">
        <f t="shared" si="99"/>
        <v>0</v>
      </c>
    </row>
    <row r="1598" spans="1:8" x14ac:dyDescent="0.25">
      <c r="A1598" s="1">
        <v>41053</v>
      </c>
      <c r="B1598" t="s">
        <v>28</v>
      </c>
      <c r="C1598">
        <v>57</v>
      </c>
      <c r="D1598">
        <f t="shared" si="96"/>
        <v>2.25</v>
      </c>
      <c r="E1598" s="8">
        <f t="shared" si="97"/>
        <v>128.25</v>
      </c>
      <c r="F1598">
        <f>SUMIF(B$2:$B1598,B1598,C$2:$C1598)</f>
        <v>3445</v>
      </c>
      <c r="G1598">
        <f t="shared" si="98"/>
        <v>0.1</v>
      </c>
      <c r="H1598">
        <f t="shared" si="99"/>
        <v>5.7</v>
      </c>
    </row>
    <row r="1599" spans="1:8" x14ac:dyDescent="0.25">
      <c r="A1599" s="1">
        <v>41054</v>
      </c>
      <c r="B1599" t="s">
        <v>50</v>
      </c>
      <c r="C1599">
        <v>335</v>
      </c>
      <c r="D1599">
        <f t="shared" si="96"/>
        <v>2.25</v>
      </c>
      <c r="E1599" s="8">
        <f t="shared" si="97"/>
        <v>753.75</v>
      </c>
      <c r="F1599">
        <f>SUMIF(B$2:$B1599,B1599,C$2:$C1599)</f>
        <v>19270</v>
      </c>
      <c r="G1599">
        <f t="shared" si="98"/>
        <v>0.2</v>
      </c>
      <c r="H1599">
        <f t="shared" si="99"/>
        <v>67</v>
      </c>
    </row>
    <row r="1600" spans="1:8" x14ac:dyDescent="0.25">
      <c r="A1600" s="1">
        <v>41060</v>
      </c>
      <c r="B1600" t="s">
        <v>164</v>
      </c>
      <c r="C1600">
        <v>12</v>
      </c>
      <c r="D1600">
        <f t="shared" si="96"/>
        <v>2.25</v>
      </c>
      <c r="E1600" s="8">
        <f t="shared" si="97"/>
        <v>27</v>
      </c>
      <c r="F1600">
        <f>SUMIF(B$2:$B1600,B1600,C$2:$C1600)</f>
        <v>39</v>
      </c>
      <c r="G1600">
        <f t="shared" si="98"/>
        <v>0</v>
      </c>
      <c r="H1600">
        <f t="shared" si="99"/>
        <v>0</v>
      </c>
    </row>
    <row r="1601" spans="1:8" x14ac:dyDescent="0.25">
      <c r="A1601" s="1">
        <v>41061</v>
      </c>
      <c r="B1601" t="s">
        <v>125</v>
      </c>
      <c r="C1601">
        <v>2</v>
      </c>
      <c r="D1601">
        <f t="shared" si="96"/>
        <v>2.25</v>
      </c>
      <c r="E1601" s="8">
        <f t="shared" si="97"/>
        <v>4.5</v>
      </c>
      <c r="F1601">
        <f>SUMIF(B$2:$B1601,B1601,C$2:$C1601)</f>
        <v>10</v>
      </c>
      <c r="G1601">
        <f t="shared" si="98"/>
        <v>0</v>
      </c>
      <c r="H1601">
        <f t="shared" si="99"/>
        <v>0</v>
      </c>
    </row>
    <row r="1602" spans="1:8" x14ac:dyDescent="0.25">
      <c r="A1602" s="1">
        <v>41061</v>
      </c>
      <c r="B1602" t="s">
        <v>50</v>
      </c>
      <c r="C1602">
        <v>237</v>
      </c>
      <c r="D1602">
        <f t="shared" ref="D1602:D1665" si="100">VLOOKUP(YEAR(A1602),cennik,2)</f>
        <v>2.25</v>
      </c>
      <c r="E1602" s="8">
        <f t="shared" ref="E1602:E1665" si="101">C1602*D1602</f>
        <v>533.25</v>
      </c>
      <c r="F1602">
        <f>SUMIF(B$2:$B1602,B1602,C$2:$C1602)</f>
        <v>19507</v>
      </c>
      <c r="G1602">
        <f t="shared" si="98"/>
        <v>0.2</v>
      </c>
      <c r="H1602">
        <f t="shared" si="99"/>
        <v>47.400000000000006</v>
      </c>
    </row>
    <row r="1603" spans="1:8" x14ac:dyDescent="0.25">
      <c r="A1603" s="1">
        <v>41064</v>
      </c>
      <c r="B1603" t="s">
        <v>7</v>
      </c>
      <c r="C1603">
        <v>482</v>
      </c>
      <c r="D1603">
        <f t="shared" si="100"/>
        <v>2.25</v>
      </c>
      <c r="E1603" s="8">
        <f t="shared" si="101"/>
        <v>1084.5</v>
      </c>
      <c r="F1603">
        <f>SUMIF(B$2:$B1603,B1603,C$2:$C1603)</f>
        <v>20630</v>
      </c>
      <c r="G1603">
        <f t="shared" ref="G1603:G1666" si="102">VLOOKUP(F1603,$N$2:$O$5,2)</f>
        <v>0.2</v>
      </c>
      <c r="H1603">
        <f t="shared" ref="H1603:H1666" si="103">G1603*C1603</f>
        <v>96.4</v>
      </c>
    </row>
    <row r="1604" spans="1:8" x14ac:dyDescent="0.25">
      <c r="A1604" s="1">
        <v>41064</v>
      </c>
      <c r="B1604" t="s">
        <v>125</v>
      </c>
      <c r="C1604">
        <v>8</v>
      </c>
      <c r="D1604">
        <f t="shared" si="100"/>
        <v>2.25</v>
      </c>
      <c r="E1604" s="8">
        <f t="shared" si="101"/>
        <v>18</v>
      </c>
      <c r="F1604">
        <f>SUMIF(B$2:$B1604,B1604,C$2:$C1604)</f>
        <v>18</v>
      </c>
      <c r="G1604">
        <f t="shared" si="102"/>
        <v>0</v>
      </c>
      <c r="H1604">
        <f t="shared" si="103"/>
        <v>0</v>
      </c>
    </row>
    <row r="1605" spans="1:8" x14ac:dyDescent="0.25">
      <c r="A1605" s="1">
        <v>41067</v>
      </c>
      <c r="B1605" t="s">
        <v>35</v>
      </c>
      <c r="C1605">
        <v>147</v>
      </c>
      <c r="D1605">
        <f t="shared" si="100"/>
        <v>2.25</v>
      </c>
      <c r="E1605" s="8">
        <f t="shared" si="101"/>
        <v>330.75</v>
      </c>
      <c r="F1605">
        <f>SUMIF(B$2:$B1605,B1605,C$2:$C1605)</f>
        <v>3533</v>
      </c>
      <c r="G1605">
        <f t="shared" si="102"/>
        <v>0.1</v>
      </c>
      <c r="H1605">
        <f t="shared" si="103"/>
        <v>14.700000000000001</v>
      </c>
    </row>
    <row r="1606" spans="1:8" x14ac:dyDescent="0.25">
      <c r="A1606" s="1">
        <v>41069</v>
      </c>
      <c r="B1606" t="s">
        <v>22</v>
      </c>
      <c r="C1606">
        <v>224</v>
      </c>
      <c r="D1606">
        <f t="shared" si="100"/>
        <v>2.25</v>
      </c>
      <c r="E1606" s="8">
        <f t="shared" si="101"/>
        <v>504</v>
      </c>
      <c r="F1606">
        <f>SUMIF(B$2:$B1606,B1606,C$2:$C1606)</f>
        <v>19149</v>
      </c>
      <c r="G1606">
        <f t="shared" si="102"/>
        <v>0.2</v>
      </c>
      <c r="H1606">
        <f t="shared" si="103"/>
        <v>44.800000000000004</v>
      </c>
    </row>
    <row r="1607" spans="1:8" x14ac:dyDescent="0.25">
      <c r="A1607" s="1">
        <v>41070</v>
      </c>
      <c r="B1607" t="s">
        <v>177</v>
      </c>
      <c r="C1607">
        <v>11</v>
      </c>
      <c r="D1607">
        <f t="shared" si="100"/>
        <v>2.25</v>
      </c>
      <c r="E1607" s="8">
        <f t="shared" si="101"/>
        <v>24.75</v>
      </c>
      <c r="F1607">
        <f>SUMIF(B$2:$B1607,B1607,C$2:$C1607)</f>
        <v>17</v>
      </c>
      <c r="G1607">
        <f t="shared" si="102"/>
        <v>0</v>
      </c>
      <c r="H1607">
        <f t="shared" si="103"/>
        <v>0</v>
      </c>
    </row>
    <row r="1608" spans="1:8" x14ac:dyDescent="0.25">
      <c r="A1608" s="1">
        <v>41074</v>
      </c>
      <c r="B1608" t="s">
        <v>37</v>
      </c>
      <c r="C1608">
        <v>184</v>
      </c>
      <c r="D1608">
        <f t="shared" si="100"/>
        <v>2.25</v>
      </c>
      <c r="E1608" s="8">
        <f t="shared" si="101"/>
        <v>414</v>
      </c>
      <c r="F1608">
        <f>SUMIF(B$2:$B1608,B1608,C$2:$C1608)</f>
        <v>3857</v>
      </c>
      <c r="G1608">
        <f t="shared" si="102"/>
        <v>0.1</v>
      </c>
      <c r="H1608">
        <f t="shared" si="103"/>
        <v>18.400000000000002</v>
      </c>
    </row>
    <row r="1609" spans="1:8" x14ac:dyDescent="0.25">
      <c r="A1609" s="1">
        <v>41076</v>
      </c>
      <c r="B1609" t="s">
        <v>168</v>
      </c>
      <c r="C1609">
        <v>20</v>
      </c>
      <c r="D1609">
        <f t="shared" si="100"/>
        <v>2.25</v>
      </c>
      <c r="E1609" s="8">
        <f t="shared" si="101"/>
        <v>45</v>
      </c>
      <c r="F1609">
        <f>SUMIF(B$2:$B1609,B1609,C$2:$C1609)</f>
        <v>38</v>
      </c>
      <c r="G1609">
        <f t="shared" si="102"/>
        <v>0</v>
      </c>
      <c r="H1609">
        <f t="shared" si="103"/>
        <v>0</v>
      </c>
    </row>
    <row r="1610" spans="1:8" x14ac:dyDescent="0.25">
      <c r="A1610" s="1">
        <v>41076</v>
      </c>
      <c r="B1610" t="s">
        <v>50</v>
      </c>
      <c r="C1610">
        <v>221</v>
      </c>
      <c r="D1610">
        <f t="shared" si="100"/>
        <v>2.25</v>
      </c>
      <c r="E1610" s="8">
        <f t="shared" si="101"/>
        <v>497.25</v>
      </c>
      <c r="F1610">
        <f>SUMIF(B$2:$B1610,B1610,C$2:$C1610)</f>
        <v>19728</v>
      </c>
      <c r="G1610">
        <f t="shared" si="102"/>
        <v>0.2</v>
      </c>
      <c r="H1610">
        <f t="shared" si="103"/>
        <v>44.2</v>
      </c>
    </row>
    <row r="1611" spans="1:8" x14ac:dyDescent="0.25">
      <c r="A1611" s="1">
        <v>41079</v>
      </c>
      <c r="B1611" t="s">
        <v>37</v>
      </c>
      <c r="C1611">
        <v>162</v>
      </c>
      <c r="D1611">
        <f t="shared" si="100"/>
        <v>2.25</v>
      </c>
      <c r="E1611" s="8">
        <f t="shared" si="101"/>
        <v>364.5</v>
      </c>
      <c r="F1611">
        <f>SUMIF(B$2:$B1611,B1611,C$2:$C1611)</f>
        <v>4019</v>
      </c>
      <c r="G1611">
        <f t="shared" si="102"/>
        <v>0.1</v>
      </c>
      <c r="H1611">
        <f t="shared" si="103"/>
        <v>16.2</v>
      </c>
    </row>
    <row r="1612" spans="1:8" x14ac:dyDescent="0.25">
      <c r="A1612" s="1">
        <v>41083</v>
      </c>
      <c r="B1612" t="s">
        <v>91</v>
      </c>
      <c r="C1612">
        <v>19</v>
      </c>
      <c r="D1612">
        <f t="shared" si="100"/>
        <v>2.25</v>
      </c>
      <c r="E1612" s="8">
        <f t="shared" si="101"/>
        <v>42.75</v>
      </c>
      <c r="F1612">
        <f>SUMIF(B$2:$B1612,B1612,C$2:$C1612)</f>
        <v>36</v>
      </c>
      <c r="G1612">
        <f t="shared" si="102"/>
        <v>0</v>
      </c>
      <c r="H1612">
        <f t="shared" si="103"/>
        <v>0</v>
      </c>
    </row>
    <row r="1613" spans="1:8" x14ac:dyDescent="0.25">
      <c r="A1613" s="1">
        <v>41088</v>
      </c>
      <c r="B1613" t="s">
        <v>178</v>
      </c>
      <c r="C1613">
        <v>1</v>
      </c>
      <c r="D1613">
        <f t="shared" si="100"/>
        <v>2.25</v>
      </c>
      <c r="E1613" s="8">
        <f t="shared" si="101"/>
        <v>2.25</v>
      </c>
      <c r="F1613">
        <f>SUMIF(B$2:$B1613,B1613,C$2:$C1613)</f>
        <v>19</v>
      </c>
      <c r="G1613">
        <f t="shared" si="102"/>
        <v>0</v>
      </c>
      <c r="H1613">
        <f t="shared" si="103"/>
        <v>0</v>
      </c>
    </row>
    <row r="1614" spans="1:8" x14ac:dyDescent="0.25">
      <c r="A1614" s="1">
        <v>41090</v>
      </c>
      <c r="B1614" t="s">
        <v>12</v>
      </c>
      <c r="C1614">
        <v>122</v>
      </c>
      <c r="D1614">
        <f t="shared" si="100"/>
        <v>2.25</v>
      </c>
      <c r="E1614" s="8">
        <f t="shared" si="101"/>
        <v>274.5</v>
      </c>
      <c r="F1614">
        <f>SUMIF(B$2:$B1614,B1614,C$2:$C1614)</f>
        <v>3945</v>
      </c>
      <c r="G1614">
        <f t="shared" si="102"/>
        <v>0.1</v>
      </c>
      <c r="H1614">
        <f t="shared" si="103"/>
        <v>12.200000000000001</v>
      </c>
    </row>
    <row r="1615" spans="1:8" x14ac:dyDescent="0.25">
      <c r="A1615" s="1">
        <v>41090</v>
      </c>
      <c r="B1615" t="s">
        <v>17</v>
      </c>
      <c r="C1615">
        <v>163</v>
      </c>
      <c r="D1615">
        <f t="shared" si="100"/>
        <v>2.25</v>
      </c>
      <c r="E1615" s="8">
        <f t="shared" si="101"/>
        <v>366.75</v>
      </c>
      <c r="F1615">
        <f>SUMIF(B$2:$B1615,B1615,C$2:$C1615)</f>
        <v>13751</v>
      </c>
      <c r="G1615">
        <f t="shared" si="102"/>
        <v>0.2</v>
      </c>
      <c r="H1615">
        <f t="shared" si="103"/>
        <v>32.6</v>
      </c>
    </row>
    <row r="1616" spans="1:8" x14ac:dyDescent="0.25">
      <c r="A1616" s="1">
        <v>41091</v>
      </c>
      <c r="B1616" t="s">
        <v>66</v>
      </c>
      <c r="C1616">
        <v>29</v>
      </c>
      <c r="D1616">
        <f t="shared" si="100"/>
        <v>2.25</v>
      </c>
      <c r="E1616" s="8">
        <f t="shared" si="101"/>
        <v>65.25</v>
      </c>
      <c r="F1616">
        <f>SUMIF(B$2:$B1616,B1616,C$2:$C1616)</f>
        <v>2879</v>
      </c>
      <c r="G1616">
        <f t="shared" si="102"/>
        <v>0.1</v>
      </c>
      <c r="H1616">
        <f t="shared" si="103"/>
        <v>2.9000000000000004</v>
      </c>
    </row>
    <row r="1617" spans="1:8" x14ac:dyDescent="0.25">
      <c r="A1617" s="1">
        <v>41095</v>
      </c>
      <c r="B1617" t="s">
        <v>55</v>
      </c>
      <c r="C1617">
        <v>106</v>
      </c>
      <c r="D1617">
        <f t="shared" si="100"/>
        <v>2.25</v>
      </c>
      <c r="E1617" s="8">
        <f t="shared" si="101"/>
        <v>238.5</v>
      </c>
      <c r="F1617">
        <f>SUMIF(B$2:$B1617,B1617,C$2:$C1617)</f>
        <v>3767</v>
      </c>
      <c r="G1617">
        <f t="shared" si="102"/>
        <v>0.1</v>
      </c>
      <c r="H1617">
        <f t="shared" si="103"/>
        <v>10.600000000000001</v>
      </c>
    </row>
    <row r="1618" spans="1:8" x14ac:dyDescent="0.25">
      <c r="A1618" s="1">
        <v>41096</v>
      </c>
      <c r="B1618" t="s">
        <v>14</v>
      </c>
      <c r="C1618">
        <v>112</v>
      </c>
      <c r="D1618">
        <f t="shared" si="100"/>
        <v>2.25</v>
      </c>
      <c r="E1618" s="8">
        <f t="shared" si="101"/>
        <v>252</v>
      </c>
      <c r="F1618">
        <f>SUMIF(B$2:$B1618,B1618,C$2:$C1618)</f>
        <v>17764</v>
      </c>
      <c r="G1618">
        <f t="shared" si="102"/>
        <v>0.2</v>
      </c>
      <c r="H1618">
        <f t="shared" si="103"/>
        <v>22.400000000000002</v>
      </c>
    </row>
    <row r="1619" spans="1:8" x14ac:dyDescent="0.25">
      <c r="A1619" s="1">
        <v>41097</v>
      </c>
      <c r="B1619" t="s">
        <v>28</v>
      </c>
      <c r="C1619">
        <v>90</v>
      </c>
      <c r="D1619">
        <f t="shared" si="100"/>
        <v>2.25</v>
      </c>
      <c r="E1619" s="8">
        <f t="shared" si="101"/>
        <v>202.5</v>
      </c>
      <c r="F1619">
        <f>SUMIF(B$2:$B1619,B1619,C$2:$C1619)</f>
        <v>3535</v>
      </c>
      <c r="G1619">
        <f t="shared" si="102"/>
        <v>0.1</v>
      </c>
      <c r="H1619">
        <f t="shared" si="103"/>
        <v>9</v>
      </c>
    </row>
    <row r="1620" spans="1:8" x14ac:dyDescent="0.25">
      <c r="A1620" s="1">
        <v>41099</v>
      </c>
      <c r="B1620" t="s">
        <v>16</v>
      </c>
      <c r="C1620">
        <v>7</v>
      </c>
      <c r="D1620">
        <f t="shared" si="100"/>
        <v>2.25</v>
      </c>
      <c r="E1620" s="8">
        <f t="shared" si="101"/>
        <v>15.75</v>
      </c>
      <c r="F1620">
        <f>SUMIF(B$2:$B1620,B1620,C$2:$C1620)</f>
        <v>38</v>
      </c>
      <c r="G1620">
        <f t="shared" si="102"/>
        <v>0</v>
      </c>
      <c r="H1620">
        <f t="shared" si="103"/>
        <v>0</v>
      </c>
    </row>
    <row r="1621" spans="1:8" x14ac:dyDescent="0.25">
      <c r="A1621" s="1">
        <v>41099</v>
      </c>
      <c r="B1621" t="s">
        <v>23</v>
      </c>
      <c r="C1621">
        <v>27</v>
      </c>
      <c r="D1621">
        <f t="shared" si="100"/>
        <v>2.25</v>
      </c>
      <c r="E1621" s="8">
        <f t="shared" si="101"/>
        <v>60.75</v>
      </c>
      <c r="F1621">
        <f>SUMIF(B$2:$B1621,B1621,C$2:$C1621)</f>
        <v>3324</v>
      </c>
      <c r="G1621">
        <f t="shared" si="102"/>
        <v>0.1</v>
      </c>
      <c r="H1621">
        <f t="shared" si="103"/>
        <v>2.7</v>
      </c>
    </row>
    <row r="1622" spans="1:8" x14ac:dyDescent="0.25">
      <c r="A1622" s="1">
        <v>41099</v>
      </c>
      <c r="B1622" t="s">
        <v>61</v>
      </c>
      <c r="C1622">
        <v>185</v>
      </c>
      <c r="D1622">
        <f t="shared" si="100"/>
        <v>2.25</v>
      </c>
      <c r="E1622" s="8">
        <f t="shared" si="101"/>
        <v>416.25</v>
      </c>
      <c r="F1622">
        <f>SUMIF(B$2:$B1622,B1622,C$2:$C1622)</f>
        <v>2477</v>
      </c>
      <c r="G1622">
        <f t="shared" si="102"/>
        <v>0.1</v>
      </c>
      <c r="H1622">
        <f t="shared" si="103"/>
        <v>18.5</v>
      </c>
    </row>
    <row r="1623" spans="1:8" x14ac:dyDescent="0.25">
      <c r="A1623" s="1">
        <v>41100</v>
      </c>
      <c r="B1623" t="s">
        <v>22</v>
      </c>
      <c r="C1623">
        <v>153</v>
      </c>
      <c r="D1623">
        <f t="shared" si="100"/>
        <v>2.25</v>
      </c>
      <c r="E1623" s="8">
        <f t="shared" si="101"/>
        <v>344.25</v>
      </c>
      <c r="F1623">
        <f>SUMIF(B$2:$B1623,B1623,C$2:$C1623)</f>
        <v>19302</v>
      </c>
      <c r="G1623">
        <f t="shared" si="102"/>
        <v>0.2</v>
      </c>
      <c r="H1623">
        <f t="shared" si="103"/>
        <v>30.6</v>
      </c>
    </row>
    <row r="1624" spans="1:8" x14ac:dyDescent="0.25">
      <c r="A1624" s="1">
        <v>41102</v>
      </c>
      <c r="B1624" t="s">
        <v>61</v>
      </c>
      <c r="C1624">
        <v>109</v>
      </c>
      <c r="D1624">
        <f t="shared" si="100"/>
        <v>2.25</v>
      </c>
      <c r="E1624" s="8">
        <f t="shared" si="101"/>
        <v>245.25</v>
      </c>
      <c r="F1624">
        <f>SUMIF(B$2:$B1624,B1624,C$2:$C1624)</f>
        <v>2586</v>
      </c>
      <c r="G1624">
        <f t="shared" si="102"/>
        <v>0.1</v>
      </c>
      <c r="H1624">
        <f t="shared" si="103"/>
        <v>10.9</v>
      </c>
    </row>
    <row r="1625" spans="1:8" x14ac:dyDescent="0.25">
      <c r="A1625" s="1">
        <v>41104</v>
      </c>
      <c r="B1625" t="s">
        <v>211</v>
      </c>
      <c r="C1625">
        <v>10</v>
      </c>
      <c r="D1625">
        <f t="shared" si="100"/>
        <v>2.25</v>
      </c>
      <c r="E1625" s="8">
        <f t="shared" si="101"/>
        <v>22.5</v>
      </c>
      <c r="F1625">
        <f>SUMIF(B$2:$B1625,B1625,C$2:$C1625)</f>
        <v>29</v>
      </c>
      <c r="G1625">
        <f t="shared" si="102"/>
        <v>0</v>
      </c>
      <c r="H1625">
        <f t="shared" si="103"/>
        <v>0</v>
      </c>
    </row>
    <row r="1626" spans="1:8" x14ac:dyDescent="0.25">
      <c r="A1626" s="1">
        <v>41104</v>
      </c>
      <c r="B1626" t="s">
        <v>79</v>
      </c>
      <c r="C1626">
        <v>10</v>
      </c>
      <c r="D1626">
        <f t="shared" si="100"/>
        <v>2.25</v>
      </c>
      <c r="E1626" s="8">
        <f t="shared" si="101"/>
        <v>22.5</v>
      </c>
      <c r="F1626">
        <f>SUMIF(B$2:$B1626,B1626,C$2:$C1626)</f>
        <v>45</v>
      </c>
      <c r="G1626">
        <f t="shared" si="102"/>
        <v>0</v>
      </c>
      <c r="H1626">
        <f t="shared" si="103"/>
        <v>0</v>
      </c>
    </row>
    <row r="1627" spans="1:8" x14ac:dyDescent="0.25">
      <c r="A1627" s="1">
        <v>41106</v>
      </c>
      <c r="B1627" t="s">
        <v>131</v>
      </c>
      <c r="C1627">
        <v>90</v>
      </c>
      <c r="D1627">
        <f t="shared" si="100"/>
        <v>2.25</v>
      </c>
      <c r="E1627" s="8">
        <f t="shared" si="101"/>
        <v>202.5</v>
      </c>
      <c r="F1627">
        <f>SUMIF(B$2:$B1627,B1627,C$2:$C1627)</f>
        <v>636</v>
      </c>
      <c r="G1627">
        <f t="shared" si="102"/>
        <v>0.05</v>
      </c>
      <c r="H1627">
        <f t="shared" si="103"/>
        <v>4.5</v>
      </c>
    </row>
    <row r="1628" spans="1:8" x14ac:dyDescent="0.25">
      <c r="A1628" s="1">
        <v>41106</v>
      </c>
      <c r="B1628" t="s">
        <v>58</v>
      </c>
      <c r="C1628">
        <v>34</v>
      </c>
      <c r="D1628">
        <f t="shared" si="100"/>
        <v>2.25</v>
      </c>
      <c r="E1628" s="8">
        <f t="shared" si="101"/>
        <v>76.5</v>
      </c>
      <c r="F1628">
        <f>SUMIF(B$2:$B1628,B1628,C$2:$C1628)</f>
        <v>871</v>
      </c>
      <c r="G1628">
        <f t="shared" si="102"/>
        <v>0.05</v>
      </c>
      <c r="H1628">
        <f t="shared" si="103"/>
        <v>1.7000000000000002</v>
      </c>
    </row>
    <row r="1629" spans="1:8" x14ac:dyDescent="0.25">
      <c r="A1629" s="1">
        <v>41108</v>
      </c>
      <c r="B1629" t="s">
        <v>9</v>
      </c>
      <c r="C1629">
        <v>106</v>
      </c>
      <c r="D1629">
        <f t="shared" si="100"/>
        <v>2.25</v>
      </c>
      <c r="E1629" s="8">
        <f t="shared" si="101"/>
        <v>238.5</v>
      </c>
      <c r="F1629">
        <f>SUMIF(B$2:$B1629,B1629,C$2:$C1629)</f>
        <v>19697</v>
      </c>
      <c r="G1629">
        <f t="shared" si="102"/>
        <v>0.2</v>
      </c>
      <c r="H1629">
        <f t="shared" si="103"/>
        <v>21.200000000000003</v>
      </c>
    </row>
    <row r="1630" spans="1:8" x14ac:dyDescent="0.25">
      <c r="A1630" s="1">
        <v>41109</v>
      </c>
      <c r="B1630" t="s">
        <v>9</v>
      </c>
      <c r="C1630">
        <v>229</v>
      </c>
      <c r="D1630">
        <f t="shared" si="100"/>
        <v>2.25</v>
      </c>
      <c r="E1630" s="8">
        <f t="shared" si="101"/>
        <v>515.25</v>
      </c>
      <c r="F1630">
        <f>SUMIF(B$2:$B1630,B1630,C$2:$C1630)</f>
        <v>19926</v>
      </c>
      <c r="G1630">
        <f t="shared" si="102"/>
        <v>0.2</v>
      </c>
      <c r="H1630">
        <f t="shared" si="103"/>
        <v>45.800000000000004</v>
      </c>
    </row>
    <row r="1631" spans="1:8" x14ac:dyDescent="0.25">
      <c r="A1631" s="1">
        <v>41115</v>
      </c>
      <c r="B1631" t="s">
        <v>17</v>
      </c>
      <c r="C1631">
        <v>229</v>
      </c>
      <c r="D1631">
        <f t="shared" si="100"/>
        <v>2.25</v>
      </c>
      <c r="E1631" s="8">
        <f t="shared" si="101"/>
        <v>515.25</v>
      </c>
      <c r="F1631">
        <f>SUMIF(B$2:$B1631,B1631,C$2:$C1631)</f>
        <v>13980</v>
      </c>
      <c r="G1631">
        <f t="shared" si="102"/>
        <v>0.2</v>
      </c>
      <c r="H1631">
        <f t="shared" si="103"/>
        <v>45.800000000000004</v>
      </c>
    </row>
    <row r="1632" spans="1:8" x14ac:dyDescent="0.25">
      <c r="A1632" s="1">
        <v>41115</v>
      </c>
      <c r="B1632" t="s">
        <v>47</v>
      </c>
      <c r="C1632">
        <v>20</v>
      </c>
      <c r="D1632">
        <f t="shared" si="100"/>
        <v>2.25</v>
      </c>
      <c r="E1632" s="8">
        <f t="shared" si="101"/>
        <v>45</v>
      </c>
      <c r="F1632">
        <f>SUMIF(B$2:$B1632,B1632,C$2:$C1632)</f>
        <v>33</v>
      </c>
      <c r="G1632">
        <f t="shared" si="102"/>
        <v>0</v>
      </c>
      <c r="H1632">
        <f t="shared" si="103"/>
        <v>0</v>
      </c>
    </row>
    <row r="1633" spans="1:8" x14ac:dyDescent="0.25">
      <c r="A1633" s="1">
        <v>41115</v>
      </c>
      <c r="B1633" t="s">
        <v>45</v>
      </c>
      <c r="C1633">
        <v>261</v>
      </c>
      <c r="D1633">
        <f t="shared" si="100"/>
        <v>2.25</v>
      </c>
      <c r="E1633" s="8">
        <f t="shared" si="101"/>
        <v>587.25</v>
      </c>
      <c r="F1633">
        <f>SUMIF(B$2:$B1633,B1633,C$2:$C1633)</f>
        <v>19384</v>
      </c>
      <c r="G1633">
        <f t="shared" si="102"/>
        <v>0.2</v>
      </c>
      <c r="H1633">
        <f t="shared" si="103"/>
        <v>52.2</v>
      </c>
    </row>
    <row r="1634" spans="1:8" x14ac:dyDescent="0.25">
      <c r="A1634" s="1">
        <v>41118</v>
      </c>
      <c r="B1634" t="s">
        <v>147</v>
      </c>
      <c r="C1634">
        <v>10</v>
      </c>
      <c r="D1634">
        <f t="shared" si="100"/>
        <v>2.25</v>
      </c>
      <c r="E1634" s="8">
        <f t="shared" si="101"/>
        <v>22.5</v>
      </c>
      <c r="F1634">
        <f>SUMIF(B$2:$B1634,B1634,C$2:$C1634)</f>
        <v>27</v>
      </c>
      <c r="G1634">
        <f t="shared" si="102"/>
        <v>0</v>
      </c>
      <c r="H1634">
        <f t="shared" si="103"/>
        <v>0</v>
      </c>
    </row>
    <row r="1635" spans="1:8" x14ac:dyDescent="0.25">
      <c r="A1635" s="1">
        <v>41118</v>
      </c>
      <c r="B1635" t="s">
        <v>7</v>
      </c>
      <c r="C1635">
        <v>400</v>
      </c>
      <c r="D1635">
        <f t="shared" si="100"/>
        <v>2.25</v>
      </c>
      <c r="E1635" s="8">
        <f t="shared" si="101"/>
        <v>900</v>
      </c>
      <c r="F1635">
        <f>SUMIF(B$2:$B1635,B1635,C$2:$C1635)</f>
        <v>21030</v>
      </c>
      <c r="G1635">
        <f t="shared" si="102"/>
        <v>0.2</v>
      </c>
      <c r="H1635">
        <f t="shared" si="103"/>
        <v>80</v>
      </c>
    </row>
    <row r="1636" spans="1:8" x14ac:dyDescent="0.25">
      <c r="A1636" s="1">
        <v>41122</v>
      </c>
      <c r="B1636" t="s">
        <v>14</v>
      </c>
      <c r="C1636">
        <v>401</v>
      </c>
      <c r="D1636">
        <f t="shared" si="100"/>
        <v>2.25</v>
      </c>
      <c r="E1636" s="8">
        <f t="shared" si="101"/>
        <v>902.25</v>
      </c>
      <c r="F1636">
        <f>SUMIF(B$2:$B1636,B1636,C$2:$C1636)</f>
        <v>18165</v>
      </c>
      <c r="G1636">
        <f t="shared" si="102"/>
        <v>0.2</v>
      </c>
      <c r="H1636">
        <f t="shared" si="103"/>
        <v>80.2</v>
      </c>
    </row>
    <row r="1637" spans="1:8" x14ac:dyDescent="0.25">
      <c r="A1637" s="1">
        <v>41124</v>
      </c>
      <c r="B1637" t="s">
        <v>55</v>
      </c>
      <c r="C1637">
        <v>170</v>
      </c>
      <c r="D1637">
        <f t="shared" si="100"/>
        <v>2.25</v>
      </c>
      <c r="E1637" s="8">
        <f t="shared" si="101"/>
        <v>382.5</v>
      </c>
      <c r="F1637">
        <f>SUMIF(B$2:$B1637,B1637,C$2:$C1637)</f>
        <v>3937</v>
      </c>
      <c r="G1637">
        <f t="shared" si="102"/>
        <v>0.1</v>
      </c>
      <c r="H1637">
        <f t="shared" si="103"/>
        <v>17</v>
      </c>
    </row>
    <row r="1638" spans="1:8" x14ac:dyDescent="0.25">
      <c r="A1638" s="1">
        <v>41125</v>
      </c>
      <c r="B1638" t="s">
        <v>22</v>
      </c>
      <c r="C1638">
        <v>124</v>
      </c>
      <c r="D1638">
        <f t="shared" si="100"/>
        <v>2.25</v>
      </c>
      <c r="E1638" s="8">
        <f t="shared" si="101"/>
        <v>279</v>
      </c>
      <c r="F1638">
        <f>SUMIF(B$2:$B1638,B1638,C$2:$C1638)</f>
        <v>19426</v>
      </c>
      <c r="G1638">
        <f t="shared" si="102"/>
        <v>0.2</v>
      </c>
      <c r="H1638">
        <f t="shared" si="103"/>
        <v>24.8</v>
      </c>
    </row>
    <row r="1639" spans="1:8" x14ac:dyDescent="0.25">
      <c r="A1639" s="1">
        <v>41127</v>
      </c>
      <c r="B1639" t="s">
        <v>201</v>
      </c>
      <c r="C1639">
        <v>13</v>
      </c>
      <c r="D1639">
        <f t="shared" si="100"/>
        <v>2.25</v>
      </c>
      <c r="E1639" s="8">
        <f t="shared" si="101"/>
        <v>29.25</v>
      </c>
      <c r="F1639">
        <f>SUMIF(B$2:$B1639,B1639,C$2:$C1639)</f>
        <v>29</v>
      </c>
      <c r="G1639">
        <f t="shared" si="102"/>
        <v>0</v>
      </c>
      <c r="H1639">
        <f t="shared" si="103"/>
        <v>0</v>
      </c>
    </row>
    <row r="1640" spans="1:8" x14ac:dyDescent="0.25">
      <c r="A1640" s="1">
        <v>41130</v>
      </c>
      <c r="B1640" t="s">
        <v>19</v>
      </c>
      <c r="C1640">
        <v>87</v>
      </c>
      <c r="D1640">
        <f t="shared" si="100"/>
        <v>2.25</v>
      </c>
      <c r="E1640" s="8">
        <f t="shared" si="101"/>
        <v>195.75</v>
      </c>
      <c r="F1640">
        <f>SUMIF(B$2:$B1640,B1640,C$2:$C1640)</f>
        <v>3790</v>
      </c>
      <c r="G1640">
        <f t="shared" si="102"/>
        <v>0.1</v>
      </c>
      <c r="H1640">
        <f t="shared" si="103"/>
        <v>8.7000000000000011</v>
      </c>
    </row>
    <row r="1641" spans="1:8" x14ac:dyDescent="0.25">
      <c r="A1641" s="1">
        <v>41130</v>
      </c>
      <c r="B1641" t="s">
        <v>24</v>
      </c>
      <c r="C1641">
        <v>190</v>
      </c>
      <c r="D1641">
        <f t="shared" si="100"/>
        <v>2.25</v>
      </c>
      <c r="E1641" s="8">
        <f t="shared" si="101"/>
        <v>427.5</v>
      </c>
      <c r="F1641">
        <f>SUMIF(B$2:$B1641,B1641,C$2:$C1641)</f>
        <v>5079</v>
      </c>
      <c r="G1641">
        <f t="shared" si="102"/>
        <v>0.1</v>
      </c>
      <c r="H1641">
        <f t="shared" si="103"/>
        <v>19</v>
      </c>
    </row>
    <row r="1642" spans="1:8" x14ac:dyDescent="0.25">
      <c r="A1642" s="1">
        <v>41130</v>
      </c>
      <c r="B1642" t="s">
        <v>50</v>
      </c>
      <c r="C1642">
        <v>349</v>
      </c>
      <c r="D1642">
        <f t="shared" si="100"/>
        <v>2.25</v>
      </c>
      <c r="E1642" s="8">
        <f t="shared" si="101"/>
        <v>785.25</v>
      </c>
      <c r="F1642">
        <f>SUMIF(B$2:$B1642,B1642,C$2:$C1642)</f>
        <v>20077</v>
      </c>
      <c r="G1642">
        <f t="shared" si="102"/>
        <v>0.2</v>
      </c>
      <c r="H1642">
        <f t="shared" si="103"/>
        <v>69.8</v>
      </c>
    </row>
    <row r="1643" spans="1:8" x14ac:dyDescent="0.25">
      <c r="A1643" s="1">
        <v>41132</v>
      </c>
      <c r="B1643" t="s">
        <v>181</v>
      </c>
      <c r="C1643">
        <v>16</v>
      </c>
      <c r="D1643">
        <f t="shared" si="100"/>
        <v>2.25</v>
      </c>
      <c r="E1643" s="8">
        <f t="shared" si="101"/>
        <v>36</v>
      </c>
      <c r="F1643">
        <f>SUMIF(B$2:$B1643,B1643,C$2:$C1643)</f>
        <v>29</v>
      </c>
      <c r="G1643">
        <f t="shared" si="102"/>
        <v>0</v>
      </c>
      <c r="H1643">
        <f t="shared" si="103"/>
        <v>0</v>
      </c>
    </row>
    <row r="1644" spans="1:8" x14ac:dyDescent="0.25">
      <c r="A1644" s="1">
        <v>41133</v>
      </c>
      <c r="B1644" t="s">
        <v>71</v>
      </c>
      <c r="C1644">
        <v>42</v>
      </c>
      <c r="D1644">
        <f t="shared" si="100"/>
        <v>2.25</v>
      </c>
      <c r="E1644" s="8">
        <f t="shared" si="101"/>
        <v>94.5</v>
      </c>
      <c r="F1644">
        <f>SUMIF(B$2:$B1644,B1644,C$2:$C1644)</f>
        <v>1852</v>
      </c>
      <c r="G1644">
        <f t="shared" si="102"/>
        <v>0.1</v>
      </c>
      <c r="H1644">
        <f t="shared" si="103"/>
        <v>4.2</v>
      </c>
    </row>
    <row r="1645" spans="1:8" x14ac:dyDescent="0.25">
      <c r="A1645" s="1">
        <v>41134</v>
      </c>
      <c r="B1645" t="s">
        <v>23</v>
      </c>
      <c r="C1645">
        <v>70</v>
      </c>
      <c r="D1645">
        <f t="shared" si="100"/>
        <v>2.25</v>
      </c>
      <c r="E1645" s="8">
        <f t="shared" si="101"/>
        <v>157.5</v>
      </c>
      <c r="F1645">
        <f>SUMIF(B$2:$B1645,B1645,C$2:$C1645)</f>
        <v>3394</v>
      </c>
      <c r="G1645">
        <f t="shared" si="102"/>
        <v>0.1</v>
      </c>
      <c r="H1645">
        <f t="shared" si="103"/>
        <v>7</v>
      </c>
    </row>
    <row r="1646" spans="1:8" x14ac:dyDescent="0.25">
      <c r="A1646" s="1">
        <v>41136</v>
      </c>
      <c r="B1646" t="s">
        <v>52</v>
      </c>
      <c r="C1646">
        <v>189</v>
      </c>
      <c r="D1646">
        <f t="shared" si="100"/>
        <v>2.25</v>
      </c>
      <c r="E1646" s="8">
        <f t="shared" si="101"/>
        <v>425.25</v>
      </c>
      <c r="F1646">
        <f>SUMIF(B$2:$B1646,B1646,C$2:$C1646)</f>
        <v>4246</v>
      </c>
      <c r="G1646">
        <f t="shared" si="102"/>
        <v>0.1</v>
      </c>
      <c r="H1646">
        <f t="shared" si="103"/>
        <v>18.900000000000002</v>
      </c>
    </row>
    <row r="1647" spans="1:8" x14ac:dyDescent="0.25">
      <c r="A1647" s="1">
        <v>41137</v>
      </c>
      <c r="B1647" t="s">
        <v>55</v>
      </c>
      <c r="C1647">
        <v>64</v>
      </c>
      <c r="D1647">
        <f t="shared" si="100"/>
        <v>2.25</v>
      </c>
      <c r="E1647" s="8">
        <f t="shared" si="101"/>
        <v>144</v>
      </c>
      <c r="F1647">
        <f>SUMIF(B$2:$B1647,B1647,C$2:$C1647)</f>
        <v>4001</v>
      </c>
      <c r="G1647">
        <f t="shared" si="102"/>
        <v>0.1</v>
      </c>
      <c r="H1647">
        <f t="shared" si="103"/>
        <v>6.4</v>
      </c>
    </row>
    <row r="1648" spans="1:8" x14ac:dyDescent="0.25">
      <c r="A1648" s="1">
        <v>41141</v>
      </c>
      <c r="B1648" t="s">
        <v>35</v>
      </c>
      <c r="C1648">
        <v>76</v>
      </c>
      <c r="D1648">
        <f t="shared" si="100"/>
        <v>2.25</v>
      </c>
      <c r="E1648" s="8">
        <f t="shared" si="101"/>
        <v>171</v>
      </c>
      <c r="F1648">
        <f>SUMIF(B$2:$B1648,B1648,C$2:$C1648)</f>
        <v>3609</v>
      </c>
      <c r="G1648">
        <f t="shared" si="102"/>
        <v>0.1</v>
      </c>
      <c r="H1648">
        <f t="shared" si="103"/>
        <v>7.6000000000000005</v>
      </c>
    </row>
    <row r="1649" spans="1:8" x14ac:dyDescent="0.25">
      <c r="A1649" s="1">
        <v>41142</v>
      </c>
      <c r="B1649" t="s">
        <v>49</v>
      </c>
      <c r="C1649">
        <v>11</v>
      </c>
      <c r="D1649">
        <f t="shared" si="100"/>
        <v>2.25</v>
      </c>
      <c r="E1649" s="8">
        <f t="shared" si="101"/>
        <v>24.75</v>
      </c>
      <c r="F1649">
        <f>SUMIF(B$2:$B1649,B1649,C$2:$C1649)</f>
        <v>14</v>
      </c>
      <c r="G1649">
        <f t="shared" si="102"/>
        <v>0</v>
      </c>
      <c r="H1649">
        <f t="shared" si="103"/>
        <v>0</v>
      </c>
    </row>
    <row r="1650" spans="1:8" x14ac:dyDescent="0.25">
      <c r="A1650" s="1">
        <v>41142</v>
      </c>
      <c r="B1650" t="s">
        <v>66</v>
      </c>
      <c r="C1650">
        <v>96</v>
      </c>
      <c r="D1650">
        <f t="shared" si="100"/>
        <v>2.25</v>
      </c>
      <c r="E1650" s="8">
        <f t="shared" si="101"/>
        <v>216</v>
      </c>
      <c r="F1650">
        <f>SUMIF(B$2:$B1650,B1650,C$2:$C1650)</f>
        <v>2975</v>
      </c>
      <c r="G1650">
        <f t="shared" si="102"/>
        <v>0.1</v>
      </c>
      <c r="H1650">
        <f t="shared" si="103"/>
        <v>9.6000000000000014</v>
      </c>
    </row>
    <row r="1651" spans="1:8" x14ac:dyDescent="0.25">
      <c r="A1651" s="1">
        <v>41143</v>
      </c>
      <c r="B1651" t="s">
        <v>111</v>
      </c>
      <c r="C1651">
        <v>17</v>
      </c>
      <c r="D1651">
        <f t="shared" si="100"/>
        <v>2.25</v>
      </c>
      <c r="E1651" s="8">
        <f t="shared" si="101"/>
        <v>38.25</v>
      </c>
      <c r="F1651">
        <f>SUMIF(B$2:$B1651,B1651,C$2:$C1651)</f>
        <v>35</v>
      </c>
      <c r="G1651">
        <f t="shared" si="102"/>
        <v>0</v>
      </c>
      <c r="H1651">
        <f t="shared" si="103"/>
        <v>0</v>
      </c>
    </row>
    <row r="1652" spans="1:8" x14ac:dyDescent="0.25">
      <c r="A1652" s="1">
        <v>41143</v>
      </c>
      <c r="B1652" t="s">
        <v>18</v>
      </c>
      <c r="C1652">
        <v>92</v>
      </c>
      <c r="D1652">
        <f t="shared" si="100"/>
        <v>2.25</v>
      </c>
      <c r="E1652" s="8">
        <f t="shared" si="101"/>
        <v>207</v>
      </c>
      <c r="F1652">
        <f>SUMIF(B$2:$B1652,B1652,C$2:$C1652)</f>
        <v>4281</v>
      </c>
      <c r="G1652">
        <f t="shared" si="102"/>
        <v>0.1</v>
      </c>
      <c r="H1652">
        <f t="shared" si="103"/>
        <v>9.2000000000000011</v>
      </c>
    </row>
    <row r="1653" spans="1:8" x14ac:dyDescent="0.25">
      <c r="A1653" s="1">
        <v>41144</v>
      </c>
      <c r="B1653" t="s">
        <v>8</v>
      </c>
      <c r="C1653">
        <v>76</v>
      </c>
      <c r="D1653">
        <f t="shared" si="100"/>
        <v>2.25</v>
      </c>
      <c r="E1653" s="8">
        <f t="shared" si="101"/>
        <v>171</v>
      </c>
      <c r="F1653">
        <f>SUMIF(B$2:$B1653,B1653,C$2:$C1653)</f>
        <v>2726</v>
      </c>
      <c r="G1653">
        <f t="shared" si="102"/>
        <v>0.1</v>
      </c>
      <c r="H1653">
        <f t="shared" si="103"/>
        <v>7.6000000000000005</v>
      </c>
    </row>
    <row r="1654" spans="1:8" x14ac:dyDescent="0.25">
      <c r="A1654" s="1">
        <v>41146</v>
      </c>
      <c r="B1654" t="s">
        <v>10</v>
      </c>
      <c r="C1654">
        <v>77</v>
      </c>
      <c r="D1654">
        <f t="shared" si="100"/>
        <v>2.25</v>
      </c>
      <c r="E1654" s="8">
        <f t="shared" si="101"/>
        <v>173.25</v>
      </c>
      <c r="F1654">
        <f>SUMIF(B$2:$B1654,B1654,C$2:$C1654)</f>
        <v>3418</v>
      </c>
      <c r="G1654">
        <f t="shared" si="102"/>
        <v>0.1</v>
      </c>
      <c r="H1654">
        <f t="shared" si="103"/>
        <v>7.7</v>
      </c>
    </row>
    <row r="1655" spans="1:8" x14ac:dyDescent="0.25">
      <c r="A1655" s="1">
        <v>41147</v>
      </c>
      <c r="B1655" t="s">
        <v>102</v>
      </c>
      <c r="C1655">
        <v>344</v>
      </c>
      <c r="D1655">
        <f t="shared" si="100"/>
        <v>2.25</v>
      </c>
      <c r="E1655" s="8">
        <f t="shared" si="101"/>
        <v>774</v>
      </c>
      <c r="F1655">
        <f>SUMIF(B$2:$B1655,B1655,C$2:$C1655)</f>
        <v>5290</v>
      </c>
      <c r="G1655">
        <f t="shared" si="102"/>
        <v>0.1</v>
      </c>
      <c r="H1655">
        <f t="shared" si="103"/>
        <v>34.4</v>
      </c>
    </row>
    <row r="1656" spans="1:8" x14ac:dyDescent="0.25">
      <c r="A1656" s="1">
        <v>41147</v>
      </c>
      <c r="B1656" t="s">
        <v>7</v>
      </c>
      <c r="C1656">
        <v>218</v>
      </c>
      <c r="D1656">
        <f t="shared" si="100"/>
        <v>2.25</v>
      </c>
      <c r="E1656" s="8">
        <f t="shared" si="101"/>
        <v>490.5</v>
      </c>
      <c r="F1656">
        <f>SUMIF(B$2:$B1656,B1656,C$2:$C1656)</f>
        <v>21248</v>
      </c>
      <c r="G1656">
        <f t="shared" si="102"/>
        <v>0.2</v>
      </c>
      <c r="H1656">
        <f t="shared" si="103"/>
        <v>43.6</v>
      </c>
    </row>
    <row r="1657" spans="1:8" x14ac:dyDescent="0.25">
      <c r="A1657" s="1">
        <v>41148</v>
      </c>
      <c r="B1657" t="s">
        <v>50</v>
      </c>
      <c r="C1657">
        <v>115</v>
      </c>
      <c r="D1657">
        <f t="shared" si="100"/>
        <v>2.25</v>
      </c>
      <c r="E1657" s="8">
        <f t="shared" si="101"/>
        <v>258.75</v>
      </c>
      <c r="F1657">
        <f>SUMIF(B$2:$B1657,B1657,C$2:$C1657)</f>
        <v>20192</v>
      </c>
      <c r="G1657">
        <f t="shared" si="102"/>
        <v>0.2</v>
      </c>
      <c r="H1657">
        <f t="shared" si="103"/>
        <v>23</v>
      </c>
    </row>
    <row r="1658" spans="1:8" x14ac:dyDescent="0.25">
      <c r="A1658" s="1">
        <v>41149</v>
      </c>
      <c r="B1658" t="s">
        <v>80</v>
      </c>
      <c r="C1658">
        <v>143</v>
      </c>
      <c r="D1658">
        <f t="shared" si="100"/>
        <v>2.25</v>
      </c>
      <c r="E1658" s="8">
        <f t="shared" si="101"/>
        <v>321.75</v>
      </c>
      <c r="F1658">
        <f>SUMIF(B$2:$B1658,B1658,C$2:$C1658)</f>
        <v>888</v>
      </c>
      <c r="G1658">
        <f t="shared" si="102"/>
        <v>0.05</v>
      </c>
      <c r="H1658">
        <f t="shared" si="103"/>
        <v>7.15</v>
      </c>
    </row>
    <row r="1659" spans="1:8" x14ac:dyDescent="0.25">
      <c r="A1659" s="1">
        <v>41149</v>
      </c>
      <c r="B1659" t="s">
        <v>137</v>
      </c>
      <c r="C1659">
        <v>1</v>
      </c>
      <c r="D1659">
        <f t="shared" si="100"/>
        <v>2.25</v>
      </c>
      <c r="E1659" s="8">
        <f t="shared" si="101"/>
        <v>2.25</v>
      </c>
      <c r="F1659">
        <f>SUMIF(B$2:$B1659,B1659,C$2:$C1659)</f>
        <v>26</v>
      </c>
      <c r="G1659">
        <f t="shared" si="102"/>
        <v>0</v>
      </c>
      <c r="H1659">
        <f t="shared" si="103"/>
        <v>0</v>
      </c>
    </row>
    <row r="1660" spans="1:8" x14ac:dyDescent="0.25">
      <c r="A1660" s="1">
        <v>41154</v>
      </c>
      <c r="B1660" t="s">
        <v>69</v>
      </c>
      <c r="C1660">
        <v>133</v>
      </c>
      <c r="D1660">
        <f t="shared" si="100"/>
        <v>2.25</v>
      </c>
      <c r="E1660" s="8">
        <f t="shared" si="101"/>
        <v>299.25</v>
      </c>
      <c r="F1660">
        <f>SUMIF(B$2:$B1660,B1660,C$2:$C1660)</f>
        <v>2715</v>
      </c>
      <c r="G1660">
        <f t="shared" si="102"/>
        <v>0.1</v>
      </c>
      <c r="H1660">
        <f t="shared" si="103"/>
        <v>13.3</v>
      </c>
    </row>
    <row r="1661" spans="1:8" x14ac:dyDescent="0.25">
      <c r="A1661" s="1">
        <v>41154</v>
      </c>
      <c r="B1661" t="s">
        <v>17</v>
      </c>
      <c r="C1661">
        <v>496</v>
      </c>
      <c r="D1661">
        <f t="shared" si="100"/>
        <v>2.25</v>
      </c>
      <c r="E1661" s="8">
        <f t="shared" si="101"/>
        <v>1116</v>
      </c>
      <c r="F1661">
        <f>SUMIF(B$2:$B1661,B1661,C$2:$C1661)</f>
        <v>14476</v>
      </c>
      <c r="G1661">
        <f t="shared" si="102"/>
        <v>0.2</v>
      </c>
      <c r="H1661">
        <f t="shared" si="103"/>
        <v>99.2</v>
      </c>
    </row>
    <row r="1662" spans="1:8" x14ac:dyDescent="0.25">
      <c r="A1662" s="1">
        <v>41154</v>
      </c>
      <c r="B1662" t="s">
        <v>108</v>
      </c>
      <c r="C1662">
        <v>5</v>
      </c>
      <c r="D1662">
        <f t="shared" si="100"/>
        <v>2.25</v>
      </c>
      <c r="E1662" s="8">
        <f t="shared" si="101"/>
        <v>11.25</v>
      </c>
      <c r="F1662">
        <f>SUMIF(B$2:$B1662,B1662,C$2:$C1662)</f>
        <v>44</v>
      </c>
      <c r="G1662">
        <f t="shared" si="102"/>
        <v>0</v>
      </c>
      <c r="H1662">
        <f t="shared" si="103"/>
        <v>0</v>
      </c>
    </row>
    <row r="1663" spans="1:8" x14ac:dyDescent="0.25">
      <c r="A1663" s="1">
        <v>41156</v>
      </c>
      <c r="B1663" t="s">
        <v>172</v>
      </c>
      <c r="C1663">
        <v>8</v>
      </c>
      <c r="D1663">
        <f t="shared" si="100"/>
        <v>2.25</v>
      </c>
      <c r="E1663" s="8">
        <f t="shared" si="101"/>
        <v>18</v>
      </c>
      <c r="F1663">
        <f>SUMIF(B$2:$B1663,B1663,C$2:$C1663)</f>
        <v>44</v>
      </c>
      <c r="G1663">
        <f t="shared" si="102"/>
        <v>0</v>
      </c>
      <c r="H1663">
        <f t="shared" si="103"/>
        <v>0</v>
      </c>
    </row>
    <row r="1664" spans="1:8" x14ac:dyDescent="0.25">
      <c r="A1664" s="1">
        <v>41157</v>
      </c>
      <c r="B1664" t="s">
        <v>52</v>
      </c>
      <c r="C1664">
        <v>59</v>
      </c>
      <c r="D1664">
        <f t="shared" si="100"/>
        <v>2.25</v>
      </c>
      <c r="E1664" s="8">
        <f t="shared" si="101"/>
        <v>132.75</v>
      </c>
      <c r="F1664">
        <f>SUMIF(B$2:$B1664,B1664,C$2:$C1664)</f>
        <v>4305</v>
      </c>
      <c r="G1664">
        <f t="shared" si="102"/>
        <v>0.1</v>
      </c>
      <c r="H1664">
        <f t="shared" si="103"/>
        <v>5.9</v>
      </c>
    </row>
    <row r="1665" spans="1:8" x14ac:dyDescent="0.25">
      <c r="A1665" s="1">
        <v>41157</v>
      </c>
      <c r="B1665" t="s">
        <v>17</v>
      </c>
      <c r="C1665">
        <v>273</v>
      </c>
      <c r="D1665">
        <f t="shared" si="100"/>
        <v>2.25</v>
      </c>
      <c r="E1665" s="8">
        <f t="shared" si="101"/>
        <v>614.25</v>
      </c>
      <c r="F1665">
        <f>SUMIF(B$2:$B1665,B1665,C$2:$C1665)</f>
        <v>14749</v>
      </c>
      <c r="G1665">
        <f t="shared" si="102"/>
        <v>0.2</v>
      </c>
      <c r="H1665">
        <f t="shared" si="103"/>
        <v>54.6</v>
      </c>
    </row>
    <row r="1666" spans="1:8" x14ac:dyDescent="0.25">
      <c r="A1666" s="1">
        <v>41158</v>
      </c>
      <c r="B1666" t="s">
        <v>9</v>
      </c>
      <c r="C1666">
        <v>165</v>
      </c>
      <c r="D1666">
        <f t="shared" ref="D1666:D1729" si="104">VLOOKUP(YEAR(A1666),cennik,2)</f>
        <v>2.25</v>
      </c>
      <c r="E1666" s="8">
        <f t="shared" ref="E1666:E1729" si="105">C1666*D1666</f>
        <v>371.25</v>
      </c>
      <c r="F1666">
        <f>SUMIF(B$2:$B1666,B1666,C$2:$C1666)</f>
        <v>20091</v>
      </c>
      <c r="G1666">
        <f t="shared" si="102"/>
        <v>0.2</v>
      </c>
      <c r="H1666">
        <f t="shared" si="103"/>
        <v>33</v>
      </c>
    </row>
    <row r="1667" spans="1:8" x14ac:dyDescent="0.25">
      <c r="A1667" s="1">
        <v>41162</v>
      </c>
      <c r="B1667" t="s">
        <v>48</v>
      </c>
      <c r="C1667">
        <v>13</v>
      </c>
      <c r="D1667">
        <f t="shared" si="104"/>
        <v>2.25</v>
      </c>
      <c r="E1667" s="8">
        <f t="shared" si="105"/>
        <v>29.25</v>
      </c>
      <c r="F1667">
        <f>SUMIF(B$2:$B1667,B1667,C$2:$C1667)</f>
        <v>37</v>
      </c>
      <c r="G1667">
        <f t="shared" ref="G1667:G1730" si="106">VLOOKUP(F1667,$N$2:$O$5,2)</f>
        <v>0</v>
      </c>
      <c r="H1667">
        <f t="shared" ref="H1667:H1730" si="107">G1667*C1667</f>
        <v>0</v>
      </c>
    </row>
    <row r="1668" spans="1:8" x14ac:dyDescent="0.25">
      <c r="A1668" s="1">
        <v>41163</v>
      </c>
      <c r="B1668" t="s">
        <v>69</v>
      </c>
      <c r="C1668">
        <v>143</v>
      </c>
      <c r="D1668">
        <f t="shared" si="104"/>
        <v>2.25</v>
      </c>
      <c r="E1668" s="8">
        <f t="shared" si="105"/>
        <v>321.75</v>
      </c>
      <c r="F1668">
        <f>SUMIF(B$2:$B1668,B1668,C$2:$C1668)</f>
        <v>2858</v>
      </c>
      <c r="G1668">
        <f t="shared" si="106"/>
        <v>0.1</v>
      </c>
      <c r="H1668">
        <f t="shared" si="107"/>
        <v>14.3</v>
      </c>
    </row>
    <row r="1669" spans="1:8" x14ac:dyDescent="0.25">
      <c r="A1669" s="1">
        <v>41167</v>
      </c>
      <c r="B1669" t="s">
        <v>230</v>
      </c>
      <c r="C1669">
        <v>20</v>
      </c>
      <c r="D1669">
        <f t="shared" si="104"/>
        <v>2.25</v>
      </c>
      <c r="E1669" s="8">
        <f t="shared" si="105"/>
        <v>45</v>
      </c>
      <c r="F1669">
        <f>SUMIF(B$2:$B1669,B1669,C$2:$C1669)</f>
        <v>20</v>
      </c>
      <c r="G1669">
        <f t="shared" si="106"/>
        <v>0</v>
      </c>
      <c r="H1669">
        <f t="shared" si="107"/>
        <v>0</v>
      </c>
    </row>
    <row r="1670" spans="1:8" x14ac:dyDescent="0.25">
      <c r="A1670" s="1">
        <v>41171</v>
      </c>
      <c r="B1670" t="s">
        <v>54</v>
      </c>
      <c r="C1670">
        <v>4</v>
      </c>
      <c r="D1670">
        <f t="shared" si="104"/>
        <v>2.25</v>
      </c>
      <c r="E1670" s="8">
        <f t="shared" si="105"/>
        <v>9</v>
      </c>
      <c r="F1670">
        <f>SUMIF(B$2:$B1670,B1670,C$2:$C1670)</f>
        <v>30</v>
      </c>
      <c r="G1670">
        <f t="shared" si="106"/>
        <v>0</v>
      </c>
      <c r="H1670">
        <f t="shared" si="107"/>
        <v>0</v>
      </c>
    </row>
    <row r="1671" spans="1:8" x14ac:dyDescent="0.25">
      <c r="A1671" s="1">
        <v>41175</v>
      </c>
      <c r="B1671" t="s">
        <v>131</v>
      </c>
      <c r="C1671">
        <v>102</v>
      </c>
      <c r="D1671">
        <f t="shared" si="104"/>
        <v>2.25</v>
      </c>
      <c r="E1671" s="8">
        <f t="shared" si="105"/>
        <v>229.5</v>
      </c>
      <c r="F1671">
        <f>SUMIF(B$2:$B1671,B1671,C$2:$C1671)</f>
        <v>738</v>
      </c>
      <c r="G1671">
        <f t="shared" si="106"/>
        <v>0.05</v>
      </c>
      <c r="H1671">
        <f t="shared" si="107"/>
        <v>5.1000000000000005</v>
      </c>
    </row>
    <row r="1672" spans="1:8" x14ac:dyDescent="0.25">
      <c r="A1672" s="1">
        <v>41177</v>
      </c>
      <c r="B1672" t="s">
        <v>6</v>
      </c>
      <c r="C1672">
        <v>155</v>
      </c>
      <c r="D1672">
        <f t="shared" si="104"/>
        <v>2.25</v>
      </c>
      <c r="E1672" s="8">
        <f t="shared" si="105"/>
        <v>348.75</v>
      </c>
      <c r="F1672">
        <f>SUMIF(B$2:$B1672,B1672,C$2:$C1672)</f>
        <v>3128</v>
      </c>
      <c r="G1672">
        <f t="shared" si="106"/>
        <v>0.1</v>
      </c>
      <c r="H1672">
        <f t="shared" si="107"/>
        <v>15.5</v>
      </c>
    </row>
    <row r="1673" spans="1:8" x14ac:dyDescent="0.25">
      <c r="A1673" s="1">
        <v>41179</v>
      </c>
      <c r="B1673" t="s">
        <v>7</v>
      </c>
      <c r="C1673">
        <v>226</v>
      </c>
      <c r="D1673">
        <f t="shared" si="104"/>
        <v>2.25</v>
      </c>
      <c r="E1673" s="8">
        <f t="shared" si="105"/>
        <v>508.5</v>
      </c>
      <c r="F1673">
        <f>SUMIF(B$2:$B1673,B1673,C$2:$C1673)</f>
        <v>21474</v>
      </c>
      <c r="G1673">
        <f t="shared" si="106"/>
        <v>0.2</v>
      </c>
      <c r="H1673">
        <f t="shared" si="107"/>
        <v>45.2</v>
      </c>
    </row>
    <row r="1674" spans="1:8" x14ac:dyDescent="0.25">
      <c r="A1674" s="1">
        <v>41179</v>
      </c>
      <c r="B1674" t="s">
        <v>14</v>
      </c>
      <c r="C1674">
        <v>346</v>
      </c>
      <c r="D1674">
        <f t="shared" si="104"/>
        <v>2.25</v>
      </c>
      <c r="E1674" s="8">
        <f t="shared" si="105"/>
        <v>778.5</v>
      </c>
      <c r="F1674">
        <f>SUMIF(B$2:$B1674,B1674,C$2:$C1674)</f>
        <v>18511</v>
      </c>
      <c r="G1674">
        <f t="shared" si="106"/>
        <v>0.2</v>
      </c>
      <c r="H1674">
        <f t="shared" si="107"/>
        <v>69.2</v>
      </c>
    </row>
    <row r="1675" spans="1:8" x14ac:dyDescent="0.25">
      <c r="A1675" s="1">
        <v>41180</v>
      </c>
      <c r="B1675" t="s">
        <v>52</v>
      </c>
      <c r="C1675">
        <v>45</v>
      </c>
      <c r="D1675">
        <f t="shared" si="104"/>
        <v>2.25</v>
      </c>
      <c r="E1675" s="8">
        <f t="shared" si="105"/>
        <v>101.25</v>
      </c>
      <c r="F1675">
        <f>SUMIF(B$2:$B1675,B1675,C$2:$C1675)</f>
        <v>4350</v>
      </c>
      <c r="G1675">
        <f t="shared" si="106"/>
        <v>0.1</v>
      </c>
      <c r="H1675">
        <f t="shared" si="107"/>
        <v>4.5</v>
      </c>
    </row>
    <row r="1676" spans="1:8" x14ac:dyDescent="0.25">
      <c r="A1676" s="1">
        <v>41182</v>
      </c>
      <c r="B1676" t="s">
        <v>151</v>
      </c>
      <c r="C1676">
        <v>11</v>
      </c>
      <c r="D1676">
        <f t="shared" si="104"/>
        <v>2.25</v>
      </c>
      <c r="E1676" s="8">
        <f t="shared" si="105"/>
        <v>24.75</v>
      </c>
      <c r="F1676">
        <f>SUMIF(B$2:$B1676,B1676,C$2:$C1676)</f>
        <v>50</v>
      </c>
      <c r="G1676">
        <f t="shared" si="106"/>
        <v>0</v>
      </c>
      <c r="H1676">
        <f t="shared" si="107"/>
        <v>0</v>
      </c>
    </row>
    <row r="1677" spans="1:8" x14ac:dyDescent="0.25">
      <c r="A1677" s="1">
        <v>41185</v>
      </c>
      <c r="B1677" t="s">
        <v>130</v>
      </c>
      <c r="C1677">
        <v>14</v>
      </c>
      <c r="D1677">
        <f t="shared" si="104"/>
        <v>2.25</v>
      </c>
      <c r="E1677" s="8">
        <f t="shared" si="105"/>
        <v>31.5</v>
      </c>
      <c r="F1677">
        <f>SUMIF(B$2:$B1677,B1677,C$2:$C1677)</f>
        <v>25</v>
      </c>
      <c r="G1677">
        <f t="shared" si="106"/>
        <v>0</v>
      </c>
      <c r="H1677">
        <f t="shared" si="107"/>
        <v>0</v>
      </c>
    </row>
    <row r="1678" spans="1:8" x14ac:dyDescent="0.25">
      <c r="A1678" s="1">
        <v>41190</v>
      </c>
      <c r="B1678" t="s">
        <v>51</v>
      </c>
      <c r="C1678">
        <v>12</v>
      </c>
      <c r="D1678">
        <f t="shared" si="104"/>
        <v>2.25</v>
      </c>
      <c r="E1678" s="8">
        <f t="shared" si="105"/>
        <v>27</v>
      </c>
      <c r="F1678">
        <f>SUMIF(B$2:$B1678,B1678,C$2:$C1678)</f>
        <v>25</v>
      </c>
      <c r="G1678">
        <f t="shared" si="106"/>
        <v>0</v>
      </c>
      <c r="H1678">
        <f t="shared" si="107"/>
        <v>0</v>
      </c>
    </row>
    <row r="1679" spans="1:8" x14ac:dyDescent="0.25">
      <c r="A1679" s="1">
        <v>41195</v>
      </c>
      <c r="B1679" t="s">
        <v>154</v>
      </c>
      <c r="C1679">
        <v>11</v>
      </c>
      <c r="D1679">
        <f t="shared" si="104"/>
        <v>2.25</v>
      </c>
      <c r="E1679" s="8">
        <f t="shared" si="105"/>
        <v>24.75</v>
      </c>
      <c r="F1679">
        <f>SUMIF(B$2:$B1679,B1679,C$2:$C1679)</f>
        <v>17</v>
      </c>
      <c r="G1679">
        <f t="shared" si="106"/>
        <v>0</v>
      </c>
      <c r="H1679">
        <f t="shared" si="107"/>
        <v>0</v>
      </c>
    </row>
    <row r="1680" spans="1:8" x14ac:dyDescent="0.25">
      <c r="A1680" s="1">
        <v>41195</v>
      </c>
      <c r="B1680" t="s">
        <v>26</v>
      </c>
      <c r="C1680">
        <v>142</v>
      </c>
      <c r="D1680">
        <f t="shared" si="104"/>
        <v>2.25</v>
      </c>
      <c r="E1680" s="8">
        <f t="shared" si="105"/>
        <v>319.5</v>
      </c>
      <c r="F1680">
        <f>SUMIF(B$2:$B1680,B1680,C$2:$C1680)</f>
        <v>1687</v>
      </c>
      <c r="G1680">
        <f t="shared" si="106"/>
        <v>0.1</v>
      </c>
      <c r="H1680">
        <f t="shared" si="107"/>
        <v>14.200000000000001</v>
      </c>
    </row>
    <row r="1681" spans="1:8" x14ac:dyDescent="0.25">
      <c r="A1681" s="1">
        <v>41201</v>
      </c>
      <c r="B1681" t="s">
        <v>71</v>
      </c>
      <c r="C1681">
        <v>184</v>
      </c>
      <c r="D1681">
        <f t="shared" si="104"/>
        <v>2.25</v>
      </c>
      <c r="E1681" s="8">
        <f t="shared" si="105"/>
        <v>414</v>
      </c>
      <c r="F1681">
        <f>SUMIF(B$2:$B1681,B1681,C$2:$C1681)</f>
        <v>2036</v>
      </c>
      <c r="G1681">
        <f t="shared" si="106"/>
        <v>0.1</v>
      </c>
      <c r="H1681">
        <f t="shared" si="107"/>
        <v>18.400000000000002</v>
      </c>
    </row>
    <row r="1682" spans="1:8" x14ac:dyDescent="0.25">
      <c r="A1682" s="1">
        <v>41202</v>
      </c>
      <c r="B1682" t="s">
        <v>45</v>
      </c>
      <c r="C1682">
        <v>390</v>
      </c>
      <c r="D1682">
        <f t="shared" si="104"/>
        <v>2.25</v>
      </c>
      <c r="E1682" s="8">
        <f t="shared" si="105"/>
        <v>877.5</v>
      </c>
      <c r="F1682">
        <f>SUMIF(B$2:$B1682,B1682,C$2:$C1682)</f>
        <v>19774</v>
      </c>
      <c r="G1682">
        <f t="shared" si="106"/>
        <v>0.2</v>
      </c>
      <c r="H1682">
        <f t="shared" si="107"/>
        <v>78</v>
      </c>
    </row>
    <row r="1683" spans="1:8" x14ac:dyDescent="0.25">
      <c r="A1683" s="1">
        <v>41206</v>
      </c>
      <c r="B1683" t="s">
        <v>37</v>
      </c>
      <c r="C1683">
        <v>110</v>
      </c>
      <c r="D1683">
        <f t="shared" si="104"/>
        <v>2.25</v>
      </c>
      <c r="E1683" s="8">
        <f t="shared" si="105"/>
        <v>247.5</v>
      </c>
      <c r="F1683">
        <f>SUMIF(B$2:$B1683,B1683,C$2:$C1683)</f>
        <v>4129</v>
      </c>
      <c r="G1683">
        <f t="shared" si="106"/>
        <v>0.1</v>
      </c>
      <c r="H1683">
        <f t="shared" si="107"/>
        <v>11</v>
      </c>
    </row>
    <row r="1684" spans="1:8" x14ac:dyDescent="0.25">
      <c r="A1684" s="1">
        <v>41207</v>
      </c>
      <c r="B1684" t="s">
        <v>19</v>
      </c>
      <c r="C1684">
        <v>92</v>
      </c>
      <c r="D1684">
        <f t="shared" si="104"/>
        <v>2.25</v>
      </c>
      <c r="E1684" s="8">
        <f t="shared" si="105"/>
        <v>207</v>
      </c>
      <c r="F1684">
        <f>SUMIF(B$2:$B1684,B1684,C$2:$C1684)</f>
        <v>3882</v>
      </c>
      <c r="G1684">
        <f t="shared" si="106"/>
        <v>0.1</v>
      </c>
      <c r="H1684">
        <f t="shared" si="107"/>
        <v>9.2000000000000011</v>
      </c>
    </row>
    <row r="1685" spans="1:8" x14ac:dyDescent="0.25">
      <c r="A1685" s="1">
        <v>41208</v>
      </c>
      <c r="B1685" t="s">
        <v>68</v>
      </c>
      <c r="C1685">
        <v>5</v>
      </c>
      <c r="D1685">
        <f t="shared" si="104"/>
        <v>2.25</v>
      </c>
      <c r="E1685" s="8">
        <f t="shared" si="105"/>
        <v>11.25</v>
      </c>
      <c r="F1685">
        <f>SUMIF(B$2:$B1685,B1685,C$2:$C1685)</f>
        <v>37</v>
      </c>
      <c r="G1685">
        <f t="shared" si="106"/>
        <v>0</v>
      </c>
      <c r="H1685">
        <f t="shared" si="107"/>
        <v>0</v>
      </c>
    </row>
    <row r="1686" spans="1:8" x14ac:dyDescent="0.25">
      <c r="A1686" s="1">
        <v>41208</v>
      </c>
      <c r="B1686" t="s">
        <v>229</v>
      </c>
      <c r="C1686">
        <v>2</v>
      </c>
      <c r="D1686">
        <f t="shared" si="104"/>
        <v>2.25</v>
      </c>
      <c r="E1686" s="8">
        <f t="shared" si="105"/>
        <v>4.5</v>
      </c>
      <c r="F1686">
        <f>SUMIF(B$2:$B1686,B1686,C$2:$C1686)</f>
        <v>17</v>
      </c>
      <c r="G1686">
        <f t="shared" si="106"/>
        <v>0</v>
      </c>
      <c r="H1686">
        <f t="shared" si="107"/>
        <v>0</v>
      </c>
    </row>
    <row r="1687" spans="1:8" x14ac:dyDescent="0.25">
      <c r="A1687" s="1">
        <v>41210</v>
      </c>
      <c r="B1687" t="s">
        <v>175</v>
      </c>
      <c r="C1687">
        <v>14</v>
      </c>
      <c r="D1687">
        <f t="shared" si="104"/>
        <v>2.25</v>
      </c>
      <c r="E1687" s="8">
        <f t="shared" si="105"/>
        <v>31.5</v>
      </c>
      <c r="F1687">
        <f>SUMIF(B$2:$B1687,B1687,C$2:$C1687)</f>
        <v>42</v>
      </c>
      <c r="G1687">
        <f t="shared" si="106"/>
        <v>0</v>
      </c>
      <c r="H1687">
        <f t="shared" si="107"/>
        <v>0</v>
      </c>
    </row>
    <row r="1688" spans="1:8" x14ac:dyDescent="0.25">
      <c r="A1688" s="1">
        <v>41213</v>
      </c>
      <c r="B1688" t="s">
        <v>84</v>
      </c>
      <c r="C1688">
        <v>6</v>
      </c>
      <c r="D1688">
        <f t="shared" si="104"/>
        <v>2.25</v>
      </c>
      <c r="E1688" s="8">
        <f t="shared" si="105"/>
        <v>13.5</v>
      </c>
      <c r="F1688">
        <f>SUMIF(B$2:$B1688,B1688,C$2:$C1688)</f>
        <v>19</v>
      </c>
      <c r="G1688">
        <f t="shared" si="106"/>
        <v>0</v>
      </c>
      <c r="H1688">
        <f t="shared" si="107"/>
        <v>0</v>
      </c>
    </row>
    <row r="1689" spans="1:8" x14ac:dyDescent="0.25">
      <c r="A1689" s="1">
        <v>41214</v>
      </c>
      <c r="B1689" t="s">
        <v>18</v>
      </c>
      <c r="C1689">
        <v>65</v>
      </c>
      <c r="D1689">
        <f t="shared" si="104"/>
        <v>2.25</v>
      </c>
      <c r="E1689" s="8">
        <f t="shared" si="105"/>
        <v>146.25</v>
      </c>
      <c r="F1689">
        <f>SUMIF(B$2:$B1689,B1689,C$2:$C1689)</f>
        <v>4346</v>
      </c>
      <c r="G1689">
        <f t="shared" si="106"/>
        <v>0.1</v>
      </c>
      <c r="H1689">
        <f t="shared" si="107"/>
        <v>6.5</v>
      </c>
    </row>
    <row r="1690" spans="1:8" x14ac:dyDescent="0.25">
      <c r="A1690" s="1">
        <v>41214</v>
      </c>
      <c r="B1690" t="s">
        <v>69</v>
      </c>
      <c r="C1690">
        <v>45</v>
      </c>
      <c r="D1690">
        <f t="shared" si="104"/>
        <v>2.25</v>
      </c>
      <c r="E1690" s="8">
        <f t="shared" si="105"/>
        <v>101.25</v>
      </c>
      <c r="F1690">
        <f>SUMIF(B$2:$B1690,B1690,C$2:$C1690)</f>
        <v>2903</v>
      </c>
      <c r="G1690">
        <f t="shared" si="106"/>
        <v>0.1</v>
      </c>
      <c r="H1690">
        <f t="shared" si="107"/>
        <v>4.5</v>
      </c>
    </row>
    <row r="1691" spans="1:8" x14ac:dyDescent="0.25">
      <c r="A1691" s="1">
        <v>41214</v>
      </c>
      <c r="B1691" t="s">
        <v>7</v>
      </c>
      <c r="C1691">
        <v>108</v>
      </c>
      <c r="D1691">
        <f t="shared" si="104"/>
        <v>2.25</v>
      </c>
      <c r="E1691" s="8">
        <f t="shared" si="105"/>
        <v>243</v>
      </c>
      <c r="F1691">
        <f>SUMIF(B$2:$B1691,B1691,C$2:$C1691)</f>
        <v>21582</v>
      </c>
      <c r="G1691">
        <f t="shared" si="106"/>
        <v>0.2</v>
      </c>
      <c r="H1691">
        <f t="shared" si="107"/>
        <v>21.6</v>
      </c>
    </row>
    <row r="1692" spans="1:8" x14ac:dyDescent="0.25">
      <c r="A1692" s="1">
        <v>41215</v>
      </c>
      <c r="B1692" t="s">
        <v>37</v>
      </c>
      <c r="C1692">
        <v>159</v>
      </c>
      <c r="D1692">
        <f t="shared" si="104"/>
        <v>2.25</v>
      </c>
      <c r="E1692" s="8">
        <f t="shared" si="105"/>
        <v>357.75</v>
      </c>
      <c r="F1692">
        <f>SUMIF(B$2:$B1692,B1692,C$2:$C1692)</f>
        <v>4288</v>
      </c>
      <c r="G1692">
        <f t="shared" si="106"/>
        <v>0.1</v>
      </c>
      <c r="H1692">
        <f t="shared" si="107"/>
        <v>15.9</v>
      </c>
    </row>
    <row r="1693" spans="1:8" x14ac:dyDescent="0.25">
      <c r="A1693" s="1">
        <v>41219</v>
      </c>
      <c r="B1693" t="s">
        <v>19</v>
      </c>
      <c r="C1693">
        <v>141</v>
      </c>
      <c r="D1693">
        <f t="shared" si="104"/>
        <v>2.25</v>
      </c>
      <c r="E1693" s="8">
        <f t="shared" si="105"/>
        <v>317.25</v>
      </c>
      <c r="F1693">
        <f>SUMIF(B$2:$B1693,B1693,C$2:$C1693)</f>
        <v>4023</v>
      </c>
      <c r="G1693">
        <f t="shared" si="106"/>
        <v>0.1</v>
      </c>
      <c r="H1693">
        <f t="shared" si="107"/>
        <v>14.100000000000001</v>
      </c>
    </row>
    <row r="1694" spans="1:8" x14ac:dyDescent="0.25">
      <c r="A1694" s="1">
        <v>41219</v>
      </c>
      <c r="B1694" t="s">
        <v>38</v>
      </c>
      <c r="C1694">
        <v>14</v>
      </c>
      <c r="D1694">
        <f t="shared" si="104"/>
        <v>2.25</v>
      </c>
      <c r="E1694" s="8">
        <f t="shared" si="105"/>
        <v>31.5</v>
      </c>
      <c r="F1694">
        <f>SUMIF(B$2:$B1694,B1694,C$2:$C1694)</f>
        <v>36</v>
      </c>
      <c r="G1694">
        <f t="shared" si="106"/>
        <v>0</v>
      </c>
      <c r="H1694">
        <f t="shared" si="107"/>
        <v>0</v>
      </c>
    </row>
    <row r="1695" spans="1:8" x14ac:dyDescent="0.25">
      <c r="A1695" s="1">
        <v>41222</v>
      </c>
      <c r="B1695" t="s">
        <v>10</v>
      </c>
      <c r="C1695">
        <v>142</v>
      </c>
      <c r="D1695">
        <f t="shared" si="104"/>
        <v>2.25</v>
      </c>
      <c r="E1695" s="8">
        <f t="shared" si="105"/>
        <v>319.5</v>
      </c>
      <c r="F1695">
        <f>SUMIF(B$2:$B1695,B1695,C$2:$C1695)</f>
        <v>3560</v>
      </c>
      <c r="G1695">
        <f t="shared" si="106"/>
        <v>0.1</v>
      </c>
      <c r="H1695">
        <f t="shared" si="107"/>
        <v>14.200000000000001</v>
      </c>
    </row>
    <row r="1696" spans="1:8" x14ac:dyDescent="0.25">
      <c r="A1696" s="1">
        <v>41223</v>
      </c>
      <c r="B1696" t="s">
        <v>9</v>
      </c>
      <c r="C1696">
        <v>167</v>
      </c>
      <c r="D1696">
        <f t="shared" si="104"/>
        <v>2.25</v>
      </c>
      <c r="E1696" s="8">
        <f t="shared" si="105"/>
        <v>375.75</v>
      </c>
      <c r="F1696">
        <f>SUMIF(B$2:$B1696,B1696,C$2:$C1696)</f>
        <v>20258</v>
      </c>
      <c r="G1696">
        <f t="shared" si="106"/>
        <v>0.2</v>
      </c>
      <c r="H1696">
        <f t="shared" si="107"/>
        <v>33.4</v>
      </c>
    </row>
    <row r="1697" spans="1:8" x14ac:dyDescent="0.25">
      <c r="A1697" s="1">
        <v>41224</v>
      </c>
      <c r="B1697" t="s">
        <v>175</v>
      </c>
      <c r="C1697">
        <v>12</v>
      </c>
      <c r="D1697">
        <f t="shared" si="104"/>
        <v>2.25</v>
      </c>
      <c r="E1697" s="8">
        <f t="shared" si="105"/>
        <v>27</v>
      </c>
      <c r="F1697">
        <f>SUMIF(B$2:$B1697,B1697,C$2:$C1697)</f>
        <v>54</v>
      </c>
      <c r="G1697">
        <f t="shared" si="106"/>
        <v>0</v>
      </c>
      <c r="H1697">
        <f t="shared" si="107"/>
        <v>0</v>
      </c>
    </row>
    <row r="1698" spans="1:8" x14ac:dyDescent="0.25">
      <c r="A1698" s="1">
        <v>41229</v>
      </c>
      <c r="B1698" t="s">
        <v>28</v>
      </c>
      <c r="C1698">
        <v>187</v>
      </c>
      <c r="D1698">
        <f t="shared" si="104"/>
        <v>2.25</v>
      </c>
      <c r="E1698" s="8">
        <f t="shared" si="105"/>
        <v>420.75</v>
      </c>
      <c r="F1698">
        <f>SUMIF(B$2:$B1698,B1698,C$2:$C1698)</f>
        <v>3722</v>
      </c>
      <c r="G1698">
        <f t="shared" si="106"/>
        <v>0.1</v>
      </c>
      <c r="H1698">
        <f t="shared" si="107"/>
        <v>18.7</v>
      </c>
    </row>
    <row r="1699" spans="1:8" x14ac:dyDescent="0.25">
      <c r="A1699" s="1">
        <v>41232</v>
      </c>
      <c r="B1699" t="s">
        <v>41</v>
      </c>
      <c r="C1699">
        <v>14</v>
      </c>
      <c r="D1699">
        <f t="shared" si="104"/>
        <v>2.25</v>
      </c>
      <c r="E1699" s="8">
        <f t="shared" si="105"/>
        <v>31.5</v>
      </c>
      <c r="F1699">
        <f>SUMIF(B$2:$B1699,B1699,C$2:$C1699)</f>
        <v>49</v>
      </c>
      <c r="G1699">
        <f t="shared" si="106"/>
        <v>0</v>
      </c>
      <c r="H1699">
        <f t="shared" si="107"/>
        <v>0</v>
      </c>
    </row>
    <row r="1700" spans="1:8" x14ac:dyDescent="0.25">
      <c r="A1700" s="1">
        <v>41235</v>
      </c>
      <c r="B1700" t="s">
        <v>165</v>
      </c>
      <c r="C1700">
        <v>10</v>
      </c>
      <c r="D1700">
        <f t="shared" si="104"/>
        <v>2.25</v>
      </c>
      <c r="E1700" s="8">
        <f t="shared" si="105"/>
        <v>22.5</v>
      </c>
      <c r="F1700">
        <f>SUMIF(B$2:$B1700,B1700,C$2:$C1700)</f>
        <v>12</v>
      </c>
      <c r="G1700">
        <f t="shared" si="106"/>
        <v>0</v>
      </c>
      <c r="H1700">
        <f t="shared" si="107"/>
        <v>0</v>
      </c>
    </row>
    <row r="1701" spans="1:8" x14ac:dyDescent="0.25">
      <c r="A1701" s="1">
        <v>41236</v>
      </c>
      <c r="B1701" t="s">
        <v>22</v>
      </c>
      <c r="C1701">
        <v>269</v>
      </c>
      <c r="D1701">
        <f t="shared" si="104"/>
        <v>2.25</v>
      </c>
      <c r="E1701" s="8">
        <f t="shared" si="105"/>
        <v>605.25</v>
      </c>
      <c r="F1701">
        <f>SUMIF(B$2:$B1701,B1701,C$2:$C1701)</f>
        <v>19695</v>
      </c>
      <c r="G1701">
        <f t="shared" si="106"/>
        <v>0.2</v>
      </c>
      <c r="H1701">
        <f t="shared" si="107"/>
        <v>53.800000000000004</v>
      </c>
    </row>
    <row r="1702" spans="1:8" x14ac:dyDescent="0.25">
      <c r="A1702" s="1">
        <v>41236</v>
      </c>
      <c r="B1702" t="s">
        <v>5</v>
      </c>
      <c r="C1702">
        <v>328</v>
      </c>
      <c r="D1702">
        <f t="shared" si="104"/>
        <v>2.25</v>
      </c>
      <c r="E1702" s="8">
        <f t="shared" si="105"/>
        <v>738</v>
      </c>
      <c r="F1702">
        <f>SUMIF(B$2:$B1702,B1702,C$2:$C1702)</f>
        <v>9134</v>
      </c>
      <c r="G1702">
        <f t="shared" si="106"/>
        <v>0.1</v>
      </c>
      <c r="H1702">
        <f t="shared" si="107"/>
        <v>32.800000000000004</v>
      </c>
    </row>
    <row r="1703" spans="1:8" x14ac:dyDescent="0.25">
      <c r="A1703" s="1">
        <v>41237</v>
      </c>
      <c r="B1703" t="s">
        <v>9</v>
      </c>
      <c r="C1703">
        <v>228</v>
      </c>
      <c r="D1703">
        <f t="shared" si="104"/>
        <v>2.25</v>
      </c>
      <c r="E1703" s="8">
        <f t="shared" si="105"/>
        <v>513</v>
      </c>
      <c r="F1703">
        <f>SUMIF(B$2:$B1703,B1703,C$2:$C1703)</f>
        <v>20486</v>
      </c>
      <c r="G1703">
        <f t="shared" si="106"/>
        <v>0.2</v>
      </c>
      <c r="H1703">
        <f t="shared" si="107"/>
        <v>45.6</v>
      </c>
    </row>
    <row r="1704" spans="1:8" x14ac:dyDescent="0.25">
      <c r="A1704" s="1">
        <v>41239</v>
      </c>
      <c r="B1704" t="s">
        <v>2</v>
      </c>
      <c r="C1704">
        <v>12</v>
      </c>
      <c r="D1704">
        <f t="shared" si="104"/>
        <v>2.25</v>
      </c>
      <c r="E1704" s="8">
        <f t="shared" si="105"/>
        <v>27</v>
      </c>
      <c r="F1704">
        <f>SUMIF(B$2:$B1704,B1704,C$2:$C1704)</f>
        <v>14</v>
      </c>
      <c r="G1704">
        <f t="shared" si="106"/>
        <v>0</v>
      </c>
      <c r="H1704">
        <f t="shared" si="107"/>
        <v>0</v>
      </c>
    </row>
    <row r="1705" spans="1:8" x14ac:dyDescent="0.25">
      <c r="A1705" s="1">
        <v>41244</v>
      </c>
      <c r="B1705" t="s">
        <v>93</v>
      </c>
      <c r="C1705">
        <v>16</v>
      </c>
      <c r="D1705">
        <f t="shared" si="104"/>
        <v>2.25</v>
      </c>
      <c r="E1705" s="8">
        <f t="shared" si="105"/>
        <v>36</v>
      </c>
      <c r="F1705">
        <f>SUMIF(B$2:$B1705,B1705,C$2:$C1705)</f>
        <v>35</v>
      </c>
      <c r="G1705">
        <f t="shared" si="106"/>
        <v>0</v>
      </c>
      <c r="H1705">
        <f t="shared" si="107"/>
        <v>0</v>
      </c>
    </row>
    <row r="1706" spans="1:8" x14ac:dyDescent="0.25">
      <c r="A1706" s="1">
        <v>41247</v>
      </c>
      <c r="B1706" t="s">
        <v>17</v>
      </c>
      <c r="C1706">
        <v>233</v>
      </c>
      <c r="D1706">
        <f t="shared" si="104"/>
        <v>2.25</v>
      </c>
      <c r="E1706" s="8">
        <f t="shared" si="105"/>
        <v>524.25</v>
      </c>
      <c r="F1706">
        <f>SUMIF(B$2:$B1706,B1706,C$2:$C1706)</f>
        <v>14982</v>
      </c>
      <c r="G1706">
        <f t="shared" si="106"/>
        <v>0.2</v>
      </c>
      <c r="H1706">
        <f t="shared" si="107"/>
        <v>46.6</v>
      </c>
    </row>
    <row r="1707" spans="1:8" x14ac:dyDescent="0.25">
      <c r="A1707" s="1">
        <v>41248</v>
      </c>
      <c r="B1707" t="s">
        <v>132</v>
      </c>
      <c r="C1707">
        <v>10</v>
      </c>
      <c r="D1707">
        <f t="shared" si="104"/>
        <v>2.25</v>
      </c>
      <c r="E1707" s="8">
        <f t="shared" si="105"/>
        <v>22.5</v>
      </c>
      <c r="F1707">
        <f>SUMIF(B$2:$B1707,B1707,C$2:$C1707)</f>
        <v>24</v>
      </c>
      <c r="G1707">
        <f t="shared" si="106"/>
        <v>0</v>
      </c>
      <c r="H1707">
        <f t="shared" si="107"/>
        <v>0</v>
      </c>
    </row>
    <row r="1708" spans="1:8" x14ac:dyDescent="0.25">
      <c r="A1708" s="1">
        <v>41251</v>
      </c>
      <c r="B1708" t="s">
        <v>10</v>
      </c>
      <c r="C1708">
        <v>168</v>
      </c>
      <c r="D1708">
        <f t="shared" si="104"/>
        <v>2.25</v>
      </c>
      <c r="E1708" s="8">
        <f t="shared" si="105"/>
        <v>378</v>
      </c>
      <c r="F1708">
        <f>SUMIF(B$2:$B1708,B1708,C$2:$C1708)</f>
        <v>3728</v>
      </c>
      <c r="G1708">
        <f t="shared" si="106"/>
        <v>0.1</v>
      </c>
      <c r="H1708">
        <f t="shared" si="107"/>
        <v>16.8</v>
      </c>
    </row>
    <row r="1709" spans="1:8" x14ac:dyDescent="0.25">
      <c r="A1709" s="1">
        <v>41251</v>
      </c>
      <c r="B1709" t="s">
        <v>5</v>
      </c>
      <c r="C1709">
        <v>388</v>
      </c>
      <c r="D1709">
        <f t="shared" si="104"/>
        <v>2.25</v>
      </c>
      <c r="E1709" s="8">
        <f t="shared" si="105"/>
        <v>873</v>
      </c>
      <c r="F1709">
        <f>SUMIF(B$2:$B1709,B1709,C$2:$C1709)</f>
        <v>9522</v>
      </c>
      <c r="G1709">
        <f t="shared" si="106"/>
        <v>0.1</v>
      </c>
      <c r="H1709">
        <f t="shared" si="107"/>
        <v>38.800000000000004</v>
      </c>
    </row>
    <row r="1710" spans="1:8" x14ac:dyDescent="0.25">
      <c r="A1710" s="1">
        <v>41252</v>
      </c>
      <c r="B1710" t="s">
        <v>50</v>
      </c>
      <c r="C1710">
        <v>319</v>
      </c>
      <c r="D1710">
        <f t="shared" si="104"/>
        <v>2.25</v>
      </c>
      <c r="E1710" s="8">
        <f t="shared" si="105"/>
        <v>717.75</v>
      </c>
      <c r="F1710">
        <f>SUMIF(B$2:$B1710,B1710,C$2:$C1710)</f>
        <v>20511</v>
      </c>
      <c r="G1710">
        <f t="shared" si="106"/>
        <v>0.2</v>
      </c>
      <c r="H1710">
        <f t="shared" si="107"/>
        <v>63.800000000000004</v>
      </c>
    </row>
    <row r="1711" spans="1:8" x14ac:dyDescent="0.25">
      <c r="A1711" s="1">
        <v>41254</v>
      </c>
      <c r="B1711" t="s">
        <v>67</v>
      </c>
      <c r="C1711">
        <v>12</v>
      </c>
      <c r="D1711">
        <f t="shared" si="104"/>
        <v>2.25</v>
      </c>
      <c r="E1711" s="8">
        <f t="shared" si="105"/>
        <v>27</v>
      </c>
      <c r="F1711">
        <f>SUMIF(B$2:$B1711,B1711,C$2:$C1711)</f>
        <v>31</v>
      </c>
      <c r="G1711">
        <f t="shared" si="106"/>
        <v>0</v>
      </c>
      <c r="H1711">
        <f t="shared" si="107"/>
        <v>0</v>
      </c>
    </row>
    <row r="1712" spans="1:8" x14ac:dyDescent="0.25">
      <c r="A1712" s="1">
        <v>41256</v>
      </c>
      <c r="B1712" t="s">
        <v>173</v>
      </c>
      <c r="C1712">
        <v>150</v>
      </c>
      <c r="D1712">
        <f t="shared" si="104"/>
        <v>2.25</v>
      </c>
      <c r="E1712" s="8">
        <f t="shared" si="105"/>
        <v>337.5</v>
      </c>
      <c r="F1712">
        <f>SUMIF(B$2:$B1712,B1712,C$2:$C1712)</f>
        <v>641</v>
      </c>
      <c r="G1712">
        <f t="shared" si="106"/>
        <v>0.05</v>
      </c>
      <c r="H1712">
        <f t="shared" si="107"/>
        <v>7.5</v>
      </c>
    </row>
    <row r="1713" spans="1:8" x14ac:dyDescent="0.25">
      <c r="A1713" s="1">
        <v>41258</v>
      </c>
      <c r="B1713" t="s">
        <v>9</v>
      </c>
      <c r="C1713">
        <v>347</v>
      </c>
      <c r="D1713">
        <f t="shared" si="104"/>
        <v>2.25</v>
      </c>
      <c r="E1713" s="8">
        <f t="shared" si="105"/>
        <v>780.75</v>
      </c>
      <c r="F1713">
        <f>SUMIF(B$2:$B1713,B1713,C$2:$C1713)</f>
        <v>20833</v>
      </c>
      <c r="G1713">
        <f t="shared" si="106"/>
        <v>0.2</v>
      </c>
      <c r="H1713">
        <f t="shared" si="107"/>
        <v>69.400000000000006</v>
      </c>
    </row>
    <row r="1714" spans="1:8" x14ac:dyDescent="0.25">
      <c r="A1714" s="1">
        <v>41259</v>
      </c>
      <c r="B1714" t="s">
        <v>23</v>
      </c>
      <c r="C1714">
        <v>177</v>
      </c>
      <c r="D1714">
        <f t="shared" si="104"/>
        <v>2.25</v>
      </c>
      <c r="E1714" s="8">
        <f t="shared" si="105"/>
        <v>398.25</v>
      </c>
      <c r="F1714">
        <f>SUMIF(B$2:$B1714,B1714,C$2:$C1714)</f>
        <v>3571</v>
      </c>
      <c r="G1714">
        <f t="shared" si="106"/>
        <v>0.1</v>
      </c>
      <c r="H1714">
        <f t="shared" si="107"/>
        <v>17.7</v>
      </c>
    </row>
    <row r="1715" spans="1:8" x14ac:dyDescent="0.25">
      <c r="A1715" s="1">
        <v>41262</v>
      </c>
      <c r="B1715" t="s">
        <v>45</v>
      </c>
      <c r="C1715">
        <v>222</v>
      </c>
      <c r="D1715">
        <f t="shared" si="104"/>
        <v>2.25</v>
      </c>
      <c r="E1715" s="8">
        <f t="shared" si="105"/>
        <v>499.5</v>
      </c>
      <c r="F1715">
        <f>SUMIF(B$2:$B1715,B1715,C$2:$C1715)</f>
        <v>19996</v>
      </c>
      <c r="G1715">
        <f t="shared" si="106"/>
        <v>0.2</v>
      </c>
      <c r="H1715">
        <f t="shared" si="107"/>
        <v>44.400000000000006</v>
      </c>
    </row>
    <row r="1716" spans="1:8" x14ac:dyDescent="0.25">
      <c r="A1716" s="1">
        <v>41273</v>
      </c>
      <c r="B1716" t="s">
        <v>49</v>
      </c>
      <c r="C1716">
        <v>9</v>
      </c>
      <c r="D1716">
        <f t="shared" si="104"/>
        <v>2.25</v>
      </c>
      <c r="E1716" s="8">
        <f t="shared" si="105"/>
        <v>20.25</v>
      </c>
      <c r="F1716">
        <f>SUMIF(B$2:$B1716,B1716,C$2:$C1716)</f>
        <v>23</v>
      </c>
      <c r="G1716">
        <f t="shared" si="106"/>
        <v>0</v>
      </c>
      <c r="H1716">
        <f t="shared" si="107"/>
        <v>0</v>
      </c>
    </row>
    <row r="1717" spans="1:8" x14ac:dyDescent="0.25">
      <c r="A1717" s="1">
        <v>41273</v>
      </c>
      <c r="B1717" t="s">
        <v>231</v>
      </c>
      <c r="C1717">
        <v>14</v>
      </c>
      <c r="D1717">
        <f t="shared" si="104"/>
        <v>2.25</v>
      </c>
      <c r="E1717" s="8">
        <f t="shared" si="105"/>
        <v>31.5</v>
      </c>
      <c r="F1717">
        <f>SUMIF(B$2:$B1717,B1717,C$2:$C1717)</f>
        <v>14</v>
      </c>
      <c r="G1717">
        <f t="shared" si="106"/>
        <v>0</v>
      </c>
      <c r="H1717">
        <f t="shared" si="107"/>
        <v>0</v>
      </c>
    </row>
    <row r="1718" spans="1:8" x14ac:dyDescent="0.25">
      <c r="A1718" s="1">
        <v>41275</v>
      </c>
      <c r="B1718" t="s">
        <v>3</v>
      </c>
      <c r="C1718">
        <v>7</v>
      </c>
      <c r="D1718">
        <f t="shared" si="104"/>
        <v>2.2200000000000002</v>
      </c>
      <c r="E1718" s="8">
        <f t="shared" si="105"/>
        <v>15.540000000000001</v>
      </c>
      <c r="F1718">
        <f>SUMIF(B$2:$B1718,B1718,C$2:$C1718)</f>
        <v>27</v>
      </c>
      <c r="G1718">
        <f t="shared" si="106"/>
        <v>0</v>
      </c>
      <c r="H1718">
        <f t="shared" si="107"/>
        <v>0</v>
      </c>
    </row>
    <row r="1719" spans="1:8" x14ac:dyDescent="0.25">
      <c r="A1719" s="1">
        <v>41279</v>
      </c>
      <c r="B1719" t="s">
        <v>66</v>
      </c>
      <c r="C1719">
        <v>171</v>
      </c>
      <c r="D1719">
        <f t="shared" si="104"/>
        <v>2.2200000000000002</v>
      </c>
      <c r="E1719" s="8">
        <f t="shared" si="105"/>
        <v>379.62000000000006</v>
      </c>
      <c r="F1719">
        <f>SUMIF(B$2:$B1719,B1719,C$2:$C1719)</f>
        <v>3146</v>
      </c>
      <c r="G1719">
        <f t="shared" si="106"/>
        <v>0.1</v>
      </c>
      <c r="H1719">
        <f t="shared" si="107"/>
        <v>17.100000000000001</v>
      </c>
    </row>
    <row r="1720" spans="1:8" x14ac:dyDescent="0.25">
      <c r="A1720" s="1">
        <v>41283</v>
      </c>
      <c r="B1720" t="s">
        <v>208</v>
      </c>
      <c r="C1720">
        <v>16</v>
      </c>
      <c r="D1720">
        <f t="shared" si="104"/>
        <v>2.2200000000000002</v>
      </c>
      <c r="E1720" s="8">
        <f t="shared" si="105"/>
        <v>35.520000000000003</v>
      </c>
      <c r="F1720">
        <f>SUMIF(B$2:$B1720,B1720,C$2:$C1720)</f>
        <v>23</v>
      </c>
      <c r="G1720">
        <f t="shared" si="106"/>
        <v>0</v>
      </c>
      <c r="H1720">
        <f t="shared" si="107"/>
        <v>0</v>
      </c>
    </row>
    <row r="1721" spans="1:8" x14ac:dyDescent="0.25">
      <c r="A1721" s="1">
        <v>41284</v>
      </c>
      <c r="B1721" t="s">
        <v>18</v>
      </c>
      <c r="C1721">
        <v>176</v>
      </c>
      <c r="D1721">
        <f t="shared" si="104"/>
        <v>2.2200000000000002</v>
      </c>
      <c r="E1721" s="8">
        <f t="shared" si="105"/>
        <v>390.72</v>
      </c>
      <c r="F1721">
        <f>SUMIF(B$2:$B1721,B1721,C$2:$C1721)</f>
        <v>4522</v>
      </c>
      <c r="G1721">
        <f t="shared" si="106"/>
        <v>0.1</v>
      </c>
      <c r="H1721">
        <f t="shared" si="107"/>
        <v>17.600000000000001</v>
      </c>
    </row>
    <row r="1722" spans="1:8" x14ac:dyDescent="0.25">
      <c r="A1722" s="1">
        <v>41287</v>
      </c>
      <c r="B1722" t="s">
        <v>55</v>
      </c>
      <c r="C1722">
        <v>37</v>
      </c>
      <c r="D1722">
        <f t="shared" si="104"/>
        <v>2.2200000000000002</v>
      </c>
      <c r="E1722" s="8">
        <f t="shared" si="105"/>
        <v>82.14</v>
      </c>
      <c r="F1722">
        <f>SUMIF(B$2:$B1722,B1722,C$2:$C1722)</f>
        <v>4038</v>
      </c>
      <c r="G1722">
        <f t="shared" si="106"/>
        <v>0.1</v>
      </c>
      <c r="H1722">
        <f t="shared" si="107"/>
        <v>3.7</v>
      </c>
    </row>
    <row r="1723" spans="1:8" x14ac:dyDescent="0.25">
      <c r="A1723" s="1">
        <v>41290</v>
      </c>
      <c r="B1723" t="s">
        <v>18</v>
      </c>
      <c r="C1723">
        <v>186</v>
      </c>
      <c r="D1723">
        <f t="shared" si="104"/>
        <v>2.2200000000000002</v>
      </c>
      <c r="E1723" s="8">
        <f t="shared" si="105"/>
        <v>412.92</v>
      </c>
      <c r="F1723">
        <f>SUMIF(B$2:$B1723,B1723,C$2:$C1723)</f>
        <v>4708</v>
      </c>
      <c r="G1723">
        <f t="shared" si="106"/>
        <v>0.1</v>
      </c>
      <c r="H1723">
        <f t="shared" si="107"/>
        <v>18.600000000000001</v>
      </c>
    </row>
    <row r="1724" spans="1:8" x14ac:dyDescent="0.25">
      <c r="A1724" s="1">
        <v>41290</v>
      </c>
      <c r="B1724" t="s">
        <v>61</v>
      </c>
      <c r="C1724">
        <v>45</v>
      </c>
      <c r="D1724">
        <f t="shared" si="104"/>
        <v>2.2200000000000002</v>
      </c>
      <c r="E1724" s="8">
        <f t="shared" si="105"/>
        <v>99.9</v>
      </c>
      <c r="F1724">
        <f>SUMIF(B$2:$B1724,B1724,C$2:$C1724)</f>
        <v>2631</v>
      </c>
      <c r="G1724">
        <f t="shared" si="106"/>
        <v>0.1</v>
      </c>
      <c r="H1724">
        <f t="shared" si="107"/>
        <v>4.5</v>
      </c>
    </row>
    <row r="1725" spans="1:8" x14ac:dyDescent="0.25">
      <c r="A1725" s="1">
        <v>41294</v>
      </c>
      <c r="B1725" t="s">
        <v>52</v>
      </c>
      <c r="C1725">
        <v>186</v>
      </c>
      <c r="D1725">
        <f t="shared" si="104"/>
        <v>2.2200000000000002</v>
      </c>
      <c r="E1725" s="8">
        <f t="shared" si="105"/>
        <v>412.92</v>
      </c>
      <c r="F1725">
        <f>SUMIF(B$2:$B1725,B1725,C$2:$C1725)</f>
        <v>4536</v>
      </c>
      <c r="G1725">
        <f t="shared" si="106"/>
        <v>0.1</v>
      </c>
      <c r="H1725">
        <f t="shared" si="107"/>
        <v>18.600000000000001</v>
      </c>
    </row>
    <row r="1726" spans="1:8" x14ac:dyDescent="0.25">
      <c r="A1726" s="1">
        <v>41294</v>
      </c>
      <c r="B1726" t="s">
        <v>14</v>
      </c>
      <c r="C1726">
        <v>211</v>
      </c>
      <c r="D1726">
        <f t="shared" si="104"/>
        <v>2.2200000000000002</v>
      </c>
      <c r="E1726" s="8">
        <f t="shared" si="105"/>
        <v>468.42</v>
      </c>
      <c r="F1726">
        <f>SUMIF(B$2:$B1726,B1726,C$2:$C1726)</f>
        <v>18722</v>
      </c>
      <c r="G1726">
        <f t="shared" si="106"/>
        <v>0.2</v>
      </c>
      <c r="H1726">
        <f t="shared" si="107"/>
        <v>42.2</v>
      </c>
    </row>
    <row r="1727" spans="1:8" x14ac:dyDescent="0.25">
      <c r="A1727" s="1">
        <v>41300</v>
      </c>
      <c r="B1727" t="s">
        <v>9</v>
      </c>
      <c r="C1727">
        <v>330</v>
      </c>
      <c r="D1727">
        <f t="shared" si="104"/>
        <v>2.2200000000000002</v>
      </c>
      <c r="E1727" s="8">
        <f t="shared" si="105"/>
        <v>732.6</v>
      </c>
      <c r="F1727">
        <f>SUMIF(B$2:$B1727,B1727,C$2:$C1727)</f>
        <v>21163</v>
      </c>
      <c r="G1727">
        <f t="shared" si="106"/>
        <v>0.2</v>
      </c>
      <c r="H1727">
        <f t="shared" si="107"/>
        <v>66</v>
      </c>
    </row>
    <row r="1728" spans="1:8" x14ac:dyDescent="0.25">
      <c r="A1728" s="1">
        <v>41301</v>
      </c>
      <c r="B1728" t="s">
        <v>14</v>
      </c>
      <c r="C1728">
        <v>134</v>
      </c>
      <c r="D1728">
        <f t="shared" si="104"/>
        <v>2.2200000000000002</v>
      </c>
      <c r="E1728" s="8">
        <f t="shared" si="105"/>
        <v>297.48</v>
      </c>
      <c r="F1728">
        <f>SUMIF(B$2:$B1728,B1728,C$2:$C1728)</f>
        <v>18856</v>
      </c>
      <c r="G1728">
        <f t="shared" si="106"/>
        <v>0.2</v>
      </c>
      <c r="H1728">
        <f t="shared" si="107"/>
        <v>26.8</v>
      </c>
    </row>
    <row r="1729" spans="1:8" x14ac:dyDescent="0.25">
      <c r="A1729" s="1">
        <v>41301</v>
      </c>
      <c r="B1729" t="s">
        <v>9</v>
      </c>
      <c r="C1729">
        <v>459</v>
      </c>
      <c r="D1729">
        <f t="shared" si="104"/>
        <v>2.2200000000000002</v>
      </c>
      <c r="E1729" s="8">
        <f t="shared" si="105"/>
        <v>1018.9800000000001</v>
      </c>
      <c r="F1729">
        <f>SUMIF(B$2:$B1729,B1729,C$2:$C1729)</f>
        <v>21622</v>
      </c>
      <c r="G1729">
        <f t="shared" si="106"/>
        <v>0.2</v>
      </c>
      <c r="H1729">
        <f t="shared" si="107"/>
        <v>91.800000000000011</v>
      </c>
    </row>
    <row r="1730" spans="1:8" x14ac:dyDescent="0.25">
      <c r="A1730" s="1">
        <v>41302</v>
      </c>
      <c r="B1730" t="s">
        <v>26</v>
      </c>
      <c r="C1730">
        <v>185</v>
      </c>
      <c r="D1730">
        <f t="shared" ref="D1730:D1793" si="108">VLOOKUP(YEAR(A1730),cennik,2)</f>
        <v>2.2200000000000002</v>
      </c>
      <c r="E1730" s="8">
        <f t="shared" ref="E1730:E1793" si="109">C1730*D1730</f>
        <v>410.70000000000005</v>
      </c>
      <c r="F1730">
        <f>SUMIF(B$2:$B1730,B1730,C$2:$C1730)</f>
        <v>1872</v>
      </c>
      <c r="G1730">
        <f t="shared" si="106"/>
        <v>0.1</v>
      </c>
      <c r="H1730">
        <f t="shared" si="107"/>
        <v>18.5</v>
      </c>
    </row>
    <row r="1731" spans="1:8" x14ac:dyDescent="0.25">
      <c r="A1731" s="1">
        <v>41303</v>
      </c>
      <c r="B1731" t="s">
        <v>67</v>
      </c>
      <c r="C1731">
        <v>3</v>
      </c>
      <c r="D1731">
        <f t="shared" si="108"/>
        <v>2.2200000000000002</v>
      </c>
      <c r="E1731" s="8">
        <f t="shared" si="109"/>
        <v>6.66</v>
      </c>
      <c r="F1731">
        <f>SUMIF(B$2:$B1731,B1731,C$2:$C1731)</f>
        <v>34</v>
      </c>
      <c r="G1731">
        <f t="shared" ref="G1731:G1794" si="110">VLOOKUP(F1731,$N$2:$O$5,2)</f>
        <v>0</v>
      </c>
      <c r="H1731">
        <f t="shared" ref="H1731:H1794" si="111">G1731*C1731</f>
        <v>0</v>
      </c>
    </row>
    <row r="1732" spans="1:8" x14ac:dyDescent="0.25">
      <c r="A1732" s="1">
        <v>41305</v>
      </c>
      <c r="B1732" t="s">
        <v>30</v>
      </c>
      <c r="C1732">
        <v>181</v>
      </c>
      <c r="D1732">
        <f t="shared" si="108"/>
        <v>2.2200000000000002</v>
      </c>
      <c r="E1732" s="8">
        <f t="shared" si="109"/>
        <v>401.82000000000005</v>
      </c>
      <c r="F1732">
        <f>SUMIF(B$2:$B1732,B1732,C$2:$C1732)</f>
        <v>4367</v>
      </c>
      <c r="G1732">
        <f t="shared" si="110"/>
        <v>0.1</v>
      </c>
      <c r="H1732">
        <f t="shared" si="111"/>
        <v>18.100000000000001</v>
      </c>
    </row>
    <row r="1733" spans="1:8" x14ac:dyDescent="0.25">
      <c r="A1733" s="1">
        <v>41309</v>
      </c>
      <c r="B1733" t="s">
        <v>17</v>
      </c>
      <c r="C1733">
        <v>441</v>
      </c>
      <c r="D1733">
        <f t="shared" si="108"/>
        <v>2.2200000000000002</v>
      </c>
      <c r="E1733" s="8">
        <f t="shared" si="109"/>
        <v>979.0200000000001</v>
      </c>
      <c r="F1733">
        <f>SUMIF(B$2:$B1733,B1733,C$2:$C1733)</f>
        <v>15423</v>
      </c>
      <c r="G1733">
        <f t="shared" si="110"/>
        <v>0.2</v>
      </c>
      <c r="H1733">
        <f t="shared" si="111"/>
        <v>88.2</v>
      </c>
    </row>
    <row r="1734" spans="1:8" x14ac:dyDescent="0.25">
      <c r="A1734" s="1">
        <v>41310</v>
      </c>
      <c r="B1734" t="s">
        <v>45</v>
      </c>
      <c r="C1734">
        <v>487</v>
      </c>
      <c r="D1734">
        <f t="shared" si="108"/>
        <v>2.2200000000000002</v>
      </c>
      <c r="E1734" s="8">
        <f t="shared" si="109"/>
        <v>1081.1400000000001</v>
      </c>
      <c r="F1734">
        <f>SUMIF(B$2:$B1734,B1734,C$2:$C1734)</f>
        <v>20483</v>
      </c>
      <c r="G1734">
        <f t="shared" si="110"/>
        <v>0.2</v>
      </c>
      <c r="H1734">
        <f t="shared" si="111"/>
        <v>97.4</v>
      </c>
    </row>
    <row r="1735" spans="1:8" x14ac:dyDescent="0.25">
      <c r="A1735" s="1">
        <v>41310</v>
      </c>
      <c r="B1735" t="s">
        <v>52</v>
      </c>
      <c r="C1735">
        <v>56</v>
      </c>
      <c r="D1735">
        <f t="shared" si="108"/>
        <v>2.2200000000000002</v>
      </c>
      <c r="E1735" s="8">
        <f t="shared" si="109"/>
        <v>124.32000000000001</v>
      </c>
      <c r="F1735">
        <f>SUMIF(B$2:$B1735,B1735,C$2:$C1735)</f>
        <v>4592</v>
      </c>
      <c r="G1735">
        <f t="shared" si="110"/>
        <v>0.1</v>
      </c>
      <c r="H1735">
        <f t="shared" si="111"/>
        <v>5.6000000000000005</v>
      </c>
    </row>
    <row r="1736" spans="1:8" x14ac:dyDescent="0.25">
      <c r="A1736" s="1">
        <v>41314</v>
      </c>
      <c r="B1736" t="s">
        <v>12</v>
      </c>
      <c r="C1736">
        <v>23</v>
      </c>
      <c r="D1736">
        <f t="shared" si="108"/>
        <v>2.2200000000000002</v>
      </c>
      <c r="E1736" s="8">
        <f t="shared" si="109"/>
        <v>51.06</v>
      </c>
      <c r="F1736">
        <f>SUMIF(B$2:$B1736,B1736,C$2:$C1736)</f>
        <v>3968</v>
      </c>
      <c r="G1736">
        <f t="shared" si="110"/>
        <v>0.1</v>
      </c>
      <c r="H1736">
        <f t="shared" si="111"/>
        <v>2.3000000000000003</v>
      </c>
    </row>
    <row r="1737" spans="1:8" x14ac:dyDescent="0.25">
      <c r="A1737" s="1">
        <v>41314</v>
      </c>
      <c r="B1737" t="s">
        <v>131</v>
      </c>
      <c r="C1737">
        <v>113</v>
      </c>
      <c r="D1737">
        <f t="shared" si="108"/>
        <v>2.2200000000000002</v>
      </c>
      <c r="E1737" s="8">
        <f t="shared" si="109"/>
        <v>250.86</v>
      </c>
      <c r="F1737">
        <f>SUMIF(B$2:$B1737,B1737,C$2:$C1737)</f>
        <v>851</v>
      </c>
      <c r="G1737">
        <f t="shared" si="110"/>
        <v>0.05</v>
      </c>
      <c r="H1737">
        <f t="shared" si="111"/>
        <v>5.65</v>
      </c>
    </row>
    <row r="1738" spans="1:8" x14ac:dyDescent="0.25">
      <c r="A1738" s="1">
        <v>41315</v>
      </c>
      <c r="B1738" t="s">
        <v>200</v>
      </c>
      <c r="C1738">
        <v>19</v>
      </c>
      <c r="D1738">
        <f t="shared" si="108"/>
        <v>2.2200000000000002</v>
      </c>
      <c r="E1738" s="8">
        <f t="shared" si="109"/>
        <v>42.180000000000007</v>
      </c>
      <c r="F1738">
        <f>SUMIF(B$2:$B1738,B1738,C$2:$C1738)</f>
        <v>22</v>
      </c>
      <c r="G1738">
        <f t="shared" si="110"/>
        <v>0</v>
      </c>
      <c r="H1738">
        <f t="shared" si="111"/>
        <v>0</v>
      </c>
    </row>
    <row r="1739" spans="1:8" x14ac:dyDescent="0.25">
      <c r="A1739" s="1">
        <v>41316</v>
      </c>
      <c r="B1739" t="s">
        <v>78</v>
      </c>
      <c r="C1739">
        <v>188</v>
      </c>
      <c r="D1739">
        <f t="shared" si="108"/>
        <v>2.2200000000000002</v>
      </c>
      <c r="E1739" s="8">
        <f t="shared" si="109"/>
        <v>417.36</v>
      </c>
      <c r="F1739">
        <f>SUMIF(B$2:$B1739,B1739,C$2:$C1739)</f>
        <v>2011</v>
      </c>
      <c r="G1739">
        <f t="shared" si="110"/>
        <v>0.1</v>
      </c>
      <c r="H1739">
        <f t="shared" si="111"/>
        <v>18.8</v>
      </c>
    </row>
    <row r="1740" spans="1:8" x14ac:dyDescent="0.25">
      <c r="A1740" s="1">
        <v>41316</v>
      </c>
      <c r="B1740" t="s">
        <v>7</v>
      </c>
      <c r="C1740">
        <v>338</v>
      </c>
      <c r="D1740">
        <f t="shared" si="108"/>
        <v>2.2200000000000002</v>
      </c>
      <c r="E1740" s="8">
        <f t="shared" si="109"/>
        <v>750.36</v>
      </c>
      <c r="F1740">
        <f>SUMIF(B$2:$B1740,B1740,C$2:$C1740)</f>
        <v>21920</v>
      </c>
      <c r="G1740">
        <f t="shared" si="110"/>
        <v>0.2</v>
      </c>
      <c r="H1740">
        <f t="shared" si="111"/>
        <v>67.600000000000009</v>
      </c>
    </row>
    <row r="1741" spans="1:8" x14ac:dyDescent="0.25">
      <c r="A1741" s="1">
        <v>41317</v>
      </c>
      <c r="B1741" t="s">
        <v>31</v>
      </c>
      <c r="C1741">
        <v>80</v>
      </c>
      <c r="D1741">
        <f t="shared" si="108"/>
        <v>2.2200000000000002</v>
      </c>
      <c r="E1741" s="8">
        <f t="shared" si="109"/>
        <v>177.60000000000002</v>
      </c>
      <c r="F1741">
        <f>SUMIF(B$2:$B1741,B1741,C$2:$C1741)</f>
        <v>1737</v>
      </c>
      <c r="G1741">
        <f t="shared" si="110"/>
        <v>0.1</v>
      </c>
      <c r="H1741">
        <f t="shared" si="111"/>
        <v>8</v>
      </c>
    </row>
    <row r="1742" spans="1:8" x14ac:dyDescent="0.25">
      <c r="A1742" s="1">
        <v>41318</v>
      </c>
      <c r="B1742" t="s">
        <v>171</v>
      </c>
      <c r="C1742">
        <v>20</v>
      </c>
      <c r="D1742">
        <f t="shared" si="108"/>
        <v>2.2200000000000002</v>
      </c>
      <c r="E1742" s="8">
        <f t="shared" si="109"/>
        <v>44.400000000000006</v>
      </c>
      <c r="F1742">
        <f>SUMIF(B$2:$B1742,B1742,C$2:$C1742)</f>
        <v>29</v>
      </c>
      <c r="G1742">
        <f t="shared" si="110"/>
        <v>0</v>
      </c>
      <c r="H1742">
        <f t="shared" si="111"/>
        <v>0</v>
      </c>
    </row>
    <row r="1743" spans="1:8" x14ac:dyDescent="0.25">
      <c r="A1743" s="1">
        <v>41321</v>
      </c>
      <c r="B1743" t="s">
        <v>159</v>
      </c>
      <c r="C1743">
        <v>1</v>
      </c>
      <c r="D1743">
        <f t="shared" si="108"/>
        <v>2.2200000000000002</v>
      </c>
      <c r="E1743" s="8">
        <f t="shared" si="109"/>
        <v>2.2200000000000002</v>
      </c>
      <c r="F1743">
        <f>SUMIF(B$2:$B1743,B1743,C$2:$C1743)</f>
        <v>18</v>
      </c>
      <c r="G1743">
        <f t="shared" si="110"/>
        <v>0</v>
      </c>
      <c r="H1743">
        <f t="shared" si="111"/>
        <v>0</v>
      </c>
    </row>
    <row r="1744" spans="1:8" x14ac:dyDescent="0.25">
      <c r="A1744" s="1">
        <v>41322</v>
      </c>
      <c r="B1744" t="s">
        <v>52</v>
      </c>
      <c r="C1744">
        <v>200</v>
      </c>
      <c r="D1744">
        <f t="shared" si="108"/>
        <v>2.2200000000000002</v>
      </c>
      <c r="E1744" s="8">
        <f t="shared" si="109"/>
        <v>444.00000000000006</v>
      </c>
      <c r="F1744">
        <f>SUMIF(B$2:$B1744,B1744,C$2:$C1744)</f>
        <v>4792</v>
      </c>
      <c r="G1744">
        <f t="shared" si="110"/>
        <v>0.1</v>
      </c>
      <c r="H1744">
        <f t="shared" si="111"/>
        <v>20</v>
      </c>
    </row>
    <row r="1745" spans="1:8" x14ac:dyDescent="0.25">
      <c r="A1745" s="1">
        <v>41323</v>
      </c>
      <c r="B1745" t="s">
        <v>5</v>
      </c>
      <c r="C1745">
        <v>429</v>
      </c>
      <c r="D1745">
        <f t="shared" si="108"/>
        <v>2.2200000000000002</v>
      </c>
      <c r="E1745" s="8">
        <f t="shared" si="109"/>
        <v>952.38000000000011</v>
      </c>
      <c r="F1745">
        <f>SUMIF(B$2:$B1745,B1745,C$2:$C1745)</f>
        <v>9951</v>
      </c>
      <c r="G1745">
        <f t="shared" si="110"/>
        <v>0.1</v>
      </c>
      <c r="H1745">
        <f t="shared" si="111"/>
        <v>42.900000000000006</v>
      </c>
    </row>
    <row r="1746" spans="1:8" x14ac:dyDescent="0.25">
      <c r="A1746" s="1">
        <v>41324</v>
      </c>
      <c r="B1746" t="s">
        <v>12</v>
      </c>
      <c r="C1746">
        <v>183</v>
      </c>
      <c r="D1746">
        <f t="shared" si="108"/>
        <v>2.2200000000000002</v>
      </c>
      <c r="E1746" s="8">
        <f t="shared" si="109"/>
        <v>406.26000000000005</v>
      </c>
      <c r="F1746">
        <f>SUMIF(B$2:$B1746,B1746,C$2:$C1746)</f>
        <v>4151</v>
      </c>
      <c r="G1746">
        <f t="shared" si="110"/>
        <v>0.1</v>
      </c>
      <c r="H1746">
        <f t="shared" si="111"/>
        <v>18.3</v>
      </c>
    </row>
    <row r="1747" spans="1:8" x14ac:dyDescent="0.25">
      <c r="A1747" s="1">
        <v>41325</v>
      </c>
      <c r="B1747" t="s">
        <v>10</v>
      </c>
      <c r="C1747">
        <v>26</v>
      </c>
      <c r="D1747">
        <f t="shared" si="108"/>
        <v>2.2200000000000002</v>
      </c>
      <c r="E1747" s="8">
        <f t="shared" si="109"/>
        <v>57.720000000000006</v>
      </c>
      <c r="F1747">
        <f>SUMIF(B$2:$B1747,B1747,C$2:$C1747)</f>
        <v>3754</v>
      </c>
      <c r="G1747">
        <f t="shared" si="110"/>
        <v>0.1</v>
      </c>
      <c r="H1747">
        <f t="shared" si="111"/>
        <v>2.6</v>
      </c>
    </row>
    <row r="1748" spans="1:8" x14ac:dyDescent="0.25">
      <c r="A1748" s="1">
        <v>41326</v>
      </c>
      <c r="B1748" t="s">
        <v>180</v>
      </c>
      <c r="C1748">
        <v>2</v>
      </c>
      <c r="D1748">
        <f t="shared" si="108"/>
        <v>2.2200000000000002</v>
      </c>
      <c r="E1748" s="8">
        <f t="shared" si="109"/>
        <v>4.4400000000000004</v>
      </c>
      <c r="F1748">
        <f>SUMIF(B$2:$B1748,B1748,C$2:$C1748)</f>
        <v>7</v>
      </c>
      <c r="G1748">
        <f t="shared" si="110"/>
        <v>0</v>
      </c>
      <c r="H1748">
        <f t="shared" si="111"/>
        <v>0</v>
      </c>
    </row>
    <row r="1749" spans="1:8" x14ac:dyDescent="0.25">
      <c r="A1749" s="1">
        <v>41328</v>
      </c>
      <c r="B1749" t="s">
        <v>7</v>
      </c>
      <c r="C1749">
        <v>174</v>
      </c>
      <c r="D1749">
        <f t="shared" si="108"/>
        <v>2.2200000000000002</v>
      </c>
      <c r="E1749" s="8">
        <f t="shared" si="109"/>
        <v>386.28000000000003</v>
      </c>
      <c r="F1749">
        <f>SUMIF(B$2:$B1749,B1749,C$2:$C1749)</f>
        <v>22094</v>
      </c>
      <c r="G1749">
        <f t="shared" si="110"/>
        <v>0.2</v>
      </c>
      <c r="H1749">
        <f t="shared" si="111"/>
        <v>34.800000000000004</v>
      </c>
    </row>
    <row r="1750" spans="1:8" x14ac:dyDescent="0.25">
      <c r="A1750" s="1">
        <v>41329</v>
      </c>
      <c r="B1750" t="s">
        <v>52</v>
      </c>
      <c r="C1750">
        <v>98</v>
      </c>
      <c r="D1750">
        <f t="shared" si="108"/>
        <v>2.2200000000000002</v>
      </c>
      <c r="E1750" s="8">
        <f t="shared" si="109"/>
        <v>217.56000000000003</v>
      </c>
      <c r="F1750">
        <f>SUMIF(B$2:$B1750,B1750,C$2:$C1750)</f>
        <v>4890</v>
      </c>
      <c r="G1750">
        <f t="shared" si="110"/>
        <v>0.1</v>
      </c>
      <c r="H1750">
        <f t="shared" si="111"/>
        <v>9.8000000000000007</v>
      </c>
    </row>
    <row r="1751" spans="1:8" x14ac:dyDescent="0.25">
      <c r="A1751" s="1">
        <v>41329</v>
      </c>
      <c r="B1751" t="s">
        <v>185</v>
      </c>
      <c r="C1751">
        <v>11</v>
      </c>
      <c r="D1751">
        <f t="shared" si="108"/>
        <v>2.2200000000000002</v>
      </c>
      <c r="E1751" s="8">
        <f t="shared" si="109"/>
        <v>24.42</v>
      </c>
      <c r="F1751">
        <f>SUMIF(B$2:$B1751,B1751,C$2:$C1751)</f>
        <v>14</v>
      </c>
      <c r="G1751">
        <f t="shared" si="110"/>
        <v>0</v>
      </c>
      <c r="H1751">
        <f t="shared" si="111"/>
        <v>0</v>
      </c>
    </row>
    <row r="1752" spans="1:8" x14ac:dyDescent="0.25">
      <c r="A1752" s="1">
        <v>41332</v>
      </c>
      <c r="B1752" t="s">
        <v>28</v>
      </c>
      <c r="C1752">
        <v>58</v>
      </c>
      <c r="D1752">
        <f t="shared" si="108"/>
        <v>2.2200000000000002</v>
      </c>
      <c r="E1752" s="8">
        <f t="shared" si="109"/>
        <v>128.76000000000002</v>
      </c>
      <c r="F1752">
        <f>SUMIF(B$2:$B1752,B1752,C$2:$C1752)</f>
        <v>3780</v>
      </c>
      <c r="G1752">
        <f t="shared" si="110"/>
        <v>0.1</v>
      </c>
      <c r="H1752">
        <f t="shared" si="111"/>
        <v>5.8000000000000007</v>
      </c>
    </row>
    <row r="1753" spans="1:8" x14ac:dyDescent="0.25">
      <c r="A1753" s="1">
        <v>41336</v>
      </c>
      <c r="B1753" t="s">
        <v>15</v>
      </c>
      <c r="C1753">
        <v>17</v>
      </c>
      <c r="D1753">
        <f t="shared" si="108"/>
        <v>2.2200000000000002</v>
      </c>
      <c r="E1753" s="8">
        <f t="shared" si="109"/>
        <v>37.74</v>
      </c>
      <c r="F1753">
        <f>SUMIF(B$2:$B1753,B1753,C$2:$C1753)</f>
        <v>35</v>
      </c>
      <c r="G1753">
        <f t="shared" si="110"/>
        <v>0</v>
      </c>
      <c r="H1753">
        <f t="shared" si="111"/>
        <v>0</v>
      </c>
    </row>
    <row r="1754" spans="1:8" x14ac:dyDescent="0.25">
      <c r="A1754" s="1">
        <v>41337</v>
      </c>
      <c r="B1754" t="s">
        <v>17</v>
      </c>
      <c r="C1754">
        <v>143</v>
      </c>
      <c r="D1754">
        <f t="shared" si="108"/>
        <v>2.2200000000000002</v>
      </c>
      <c r="E1754" s="8">
        <f t="shared" si="109"/>
        <v>317.46000000000004</v>
      </c>
      <c r="F1754">
        <f>SUMIF(B$2:$B1754,B1754,C$2:$C1754)</f>
        <v>15566</v>
      </c>
      <c r="G1754">
        <f t="shared" si="110"/>
        <v>0.2</v>
      </c>
      <c r="H1754">
        <f t="shared" si="111"/>
        <v>28.6</v>
      </c>
    </row>
    <row r="1755" spans="1:8" x14ac:dyDescent="0.25">
      <c r="A1755" s="1">
        <v>41339</v>
      </c>
      <c r="B1755" t="s">
        <v>52</v>
      </c>
      <c r="C1755">
        <v>108</v>
      </c>
      <c r="D1755">
        <f t="shared" si="108"/>
        <v>2.2200000000000002</v>
      </c>
      <c r="E1755" s="8">
        <f t="shared" si="109"/>
        <v>239.76000000000002</v>
      </c>
      <c r="F1755">
        <f>SUMIF(B$2:$B1755,B1755,C$2:$C1755)</f>
        <v>4998</v>
      </c>
      <c r="G1755">
        <f t="shared" si="110"/>
        <v>0.1</v>
      </c>
      <c r="H1755">
        <f t="shared" si="111"/>
        <v>10.8</v>
      </c>
    </row>
    <row r="1756" spans="1:8" x14ac:dyDescent="0.25">
      <c r="A1756" s="1">
        <v>41346</v>
      </c>
      <c r="B1756" t="s">
        <v>102</v>
      </c>
      <c r="C1756">
        <v>424</v>
      </c>
      <c r="D1756">
        <f t="shared" si="108"/>
        <v>2.2200000000000002</v>
      </c>
      <c r="E1756" s="8">
        <f t="shared" si="109"/>
        <v>941.28000000000009</v>
      </c>
      <c r="F1756">
        <f>SUMIF(B$2:$B1756,B1756,C$2:$C1756)</f>
        <v>5714</v>
      </c>
      <c r="G1756">
        <f t="shared" si="110"/>
        <v>0.1</v>
      </c>
      <c r="H1756">
        <f t="shared" si="111"/>
        <v>42.400000000000006</v>
      </c>
    </row>
    <row r="1757" spans="1:8" x14ac:dyDescent="0.25">
      <c r="A1757" s="1">
        <v>41351</v>
      </c>
      <c r="B1757" t="s">
        <v>221</v>
      </c>
      <c r="C1757">
        <v>9</v>
      </c>
      <c r="D1757">
        <f t="shared" si="108"/>
        <v>2.2200000000000002</v>
      </c>
      <c r="E1757" s="8">
        <f t="shared" si="109"/>
        <v>19.98</v>
      </c>
      <c r="F1757">
        <f>SUMIF(B$2:$B1757,B1757,C$2:$C1757)</f>
        <v>23</v>
      </c>
      <c r="G1757">
        <f t="shared" si="110"/>
        <v>0</v>
      </c>
      <c r="H1757">
        <f t="shared" si="111"/>
        <v>0</v>
      </c>
    </row>
    <row r="1758" spans="1:8" x14ac:dyDescent="0.25">
      <c r="A1758" s="1">
        <v>41352</v>
      </c>
      <c r="B1758" t="s">
        <v>28</v>
      </c>
      <c r="C1758">
        <v>135</v>
      </c>
      <c r="D1758">
        <f t="shared" si="108"/>
        <v>2.2200000000000002</v>
      </c>
      <c r="E1758" s="8">
        <f t="shared" si="109"/>
        <v>299.70000000000005</v>
      </c>
      <c r="F1758">
        <f>SUMIF(B$2:$B1758,B1758,C$2:$C1758)</f>
        <v>3915</v>
      </c>
      <c r="G1758">
        <f t="shared" si="110"/>
        <v>0.1</v>
      </c>
      <c r="H1758">
        <f t="shared" si="111"/>
        <v>13.5</v>
      </c>
    </row>
    <row r="1759" spans="1:8" x14ac:dyDescent="0.25">
      <c r="A1759" s="1">
        <v>41356</v>
      </c>
      <c r="B1759" t="s">
        <v>14</v>
      </c>
      <c r="C1759">
        <v>202</v>
      </c>
      <c r="D1759">
        <f t="shared" si="108"/>
        <v>2.2200000000000002</v>
      </c>
      <c r="E1759" s="8">
        <f t="shared" si="109"/>
        <v>448.44000000000005</v>
      </c>
      <c r="F1759">
        <f>SUMIF(B$2:$B1759,B1759,C$2:$C1759)</f>
        <v>19058</v>
      </c>
      <c r="G1759">
        <f t="shared" si="110"/>
        <v>0.2</v>
      </c>
      <c r="H1759">
        <f t="shared" si="111"/>
        <v>40.400000000000006</v>
      </c>
    </row>
    <row r="1760" spans="1:8" x14ac:dyDescent="0.25">
      <c r="A1760" s="1">
        <v>41357</v>
      </c>
      <c r="B1760" t="s">
        <v>45</v>
      </c>
      <c r="C1760">
        <v>459</v>
      </c>
      <c r="D1760">
        <f t="shared" si="108"/>
        <v>2.2200000000000002</v>
      </c>
      <c r="E1760" s="8">
        <f t="shared" si="109"/>
        <v>1018.9800000000001</v>
      </c>
      <c r="F1760">
        <f>SUMIF(B$2:$B1760,B1760,C$2:$C1760)</f>
        <v>20942</v>
      </c>
      <c r="G1760">
        <f t="shared" si="110"/>
        <v>0.2</v>
      </c>
      <c r="H1760">
        <f t="shared" si="111"/>
        <v>91.800000000000011</v>
      </c>
    </row>
    <row r="1761" spans="1:8" x14ac:dyDescent="0.25">
      <c r="A1761" s="1">
        <v>41361</v>
      </c>
      <c r="B1761" t="s">
        <v>58</v>
      </c>
      <c r="C1761">
        <v>107</v>
      </c>
      <c r="D1761">
        <f t="shared" si="108"/>
        <v>2.2200000000000002</v>
      </c>
      <c r="E1761" s="8">
        <f t="shared" si="109"/>
        <v>237.54000000000002</v>
      </c>
      <c r="F1761">
        <f>SUMIF(B$2:$B1761,B1761,C$2:$C1761)</f>
        <v>978</v>
      </c>
      <c r="G1761">
        <f t="shared" si="110"/>
        <v>0.05</v>
      </c>
      <c r="H1761">
        <f t="shared" si="111"/>
        <v>5.3500000000000005</v>
      </c>
    </row>
    <row r="1762" spans="1:8" x14ac:dyDescent="0.25">
      <c r="A1762" s="1">
        <v>41362</v>
      </c>
      <c r="B1762" t="s">
        <v>35</v>
      </c>
      <c r="C1762">
        <v>37</v>
      </c>
      <c r="D1762">
        <f t="shared" si="108"/>
        <v>2.2200000000000002</v>
      </c>
      <c r="E1762" s="8">
        <f t="shared" si="109"/>
        <v>82.14</v>
      </c>
      <c r="F1762">
        <f>SUMIF(B$2:$B1762,B1762,C$2:$C1762)</f>
        <v>3646</v>
      </c>
      <c r="G1762">
        <f t="shared" si="110"/>
        <v>0.1</v>
      </c>
      <c r="H1762">
        <f t="shared" si="111"/>
        <v>3.7</v>
      </c>
    </row>
    <row r="1763" spans="1:8" x14ac:dyDescent="0.25">
      <c r="A1763" s="1">
        <v>41363</v>
      </c>
      <c r="B1763" t="s">
        <v>61</v>
      </c>
      <c r="C1763">
        <v>43</v>
      </c>
      <c r="D1763">
        <f t="shared" si="108"/>
        <v>2.2200000000000002</v>
      </c>
      <c r="E1763" s="8">
        <f t="shared" si="109"/>
        <v>95.460000000000008</v>
      </c>
      <c r="F1763">
        <f>SUMIF(B$2:$B1763,B1763,C$2:$C1763)</f>
        <v>2674</v>
      </c>
      <c r="G1763">
        <f t="shared" si="110"/>
        <v>0.1</v>
      </c>
      <c r="H1763">
        <f t="shared" si="111"/>
        <v>4.3</v>
      </c>
    </row>
    <row r="1764" spans="1:8" x14ac:dyDescent="0.25">
      <c r="A1764" s="1">
        <v>41365</v>
      </c>
      <c r="B1764" t="s">
        <v>9</v>
      </c>
      <c r="C1764">
        <v>352</v>
      </c>
      <c r="D1764">
        <f t="shared" si="108"/>
        <v>2.2200000000000002</v>
      </c>
      <c r="E1764" s="8">
        <f t="shared" si="109"/>
        <v>781.44</v>
      </c>
      <c r="F1764">
        <f>SUMIF(B$2:$B1764,B1764,C$2:$C1764)</f>
        <v>21974</v>
      </c>
      <c r="G1764">
        <f t="shared" si="110"/>
        <v>0.2</v>
      </c>
      <c r="H1764">
        <f t="shared" si="111"/>
        <v>70.400000000000006</v>
      </c>
    </row>
    <row r="1765" spans="1:8" x14ac:dyDescent="0.25">
      <c r="A1765" s="1">
        <v>41368</v>
      </c>
      <c r="B1765" t="s">
        <v>18</v>
      </c>
      <c r="C1765">
        <v>94</v>
      </c>
      <c r="D1765">
        <f t="shared" si="108"/>
        <v>2.2200000000000002</v>
      </c>
      <c r="E1765" s="8">
        <f t="shared" si="109"/>
        <v>208.68</v>
      </c>
      <c r="F1765">
        <f>SUMIF(B$2:$B1765,B1765,C$2:$C1765)</f>
        <v>4802</v>
      </c>
      <c r="G1765">
        <f t="shared" si="110"/>
        <v>0.1</v>
      </c>
      <c r="H1765">
        <f t="shared" si="111"/>
        <v>9.4</v>
      </c>
    </row>
    <row r="1766" spans="1:8" x14ac:dyDescent="0.25">
      <c r="A1766" s="1">
        <v>41368</v>
      </c>
      <c r="B1766" t="s">
        <v>66</v>
      </c>
      <c r="C1766">
        <v>112</v>
      </c>
      <c r="D1766">
        <f t="shared" si="108"/>
        <v>2.2200000000000002</v>
      </c>
      <c r="E1766" s="8">
        <f t="shared" si="109"/>
        <v>248.64000000000001</v>
      </c>
      <c r="F1766">
        <f>SUMIF(B$2:$B1766,B1766,C$2:$C1766)</f>
        <v>3258</v>
      </c>
      <c r="G1766">
        <f t="shared" si="110"/>
        <v>0.1</v>
      </c>
      <c r="H1766">
        <f t="shared" si="111"/>
        <v>11.200000000000001</v>
      </c>
    </row>
    <row r="1767" spans="1:8" x14ac:dyDescent="0.25">
      <c r="A1767" s="1">
        <v>41369</v>
      </c>
      <c r="B1767" t="s">
        <v>61</v>
      </c>
      <c r="C1767">
        <v>136</v>
      </c>
      <c r="D1767">
        <f t="shared" si="108"/>
        <v>2.2200000000000002</v>
      </c>
      <c r="E1767" s="8">
        <f t="shared" si="109"/>
        <v>301.92</v>
      </c>
      <c r="F1767">
        <f>SUMIF(B$2:$B1767,B1767,C$2:$C1767)</f>
        <v>2810</v>
      </c>
      <c r="G1767">
        <f t="shared" si="110"/>
        <v>0.1</v>
      </c>
      <c r="H1767">
        <f t="shared" si="111"/>
        <v>13.600000000000001</v>
      </c>
    </row>
    <row r="1768" spans="1:8" x14ac:dyDescent="0.25">
      <c r="A1768" s="1">
        <v>41370</v>
      </c>
      <c r="B1768" t="s">
        <v>78</v>
      </c>
      <c r="C1768">
        <v>56</v>
      </c>
      <c r="D1768">
        <f t="shared" si="108"/>
        <v>2.2200000000000002</v>
      </c>
      <c r="E1768" s="8">
        <f t="shared" si="109"/>
        <v>124.32000000000001</v>
      </c>
      <c r="F1768">
        <f>SUMIF(B$2:$B1768,B1768,C$2:$C1768)</f>
        <v>2067</v>
      </c>
      <c r="G1768">
        <f t="shared" si="110"/>
        <v>0.1</v>
      </c>
      <c r="H1768">
        <f t="shared" si="111"/>
        <v>5.6000000000000005</v>
      </c>
    </row>
    <row r="1769" spans="1:8" x14ac:dyDescent="0.25">
      <c r="A1769" s="1">
        <v>41372</v>
      </c>
      <c r="B1769" t="s">
        <v>14</v>
      </c>
      <c r="C1769">
        <v>286</v>
      </c>
      <c r="D1769">
        <f t="shared" si="108"/>
        <v>2.2200000000000002</v>
      </c>
      <c r="E1769" s="8">
        <f t="shared" si="109"/>
        <v>634.92000000000007</v>
      </c>
      <c r="F1769">
        <f>SUMIF(B$2:$B1769,B1769,C$2:$C1769)</f>
        <v>19344</v>
      </c>
      <c r="G1769">
        <f t="shared" si="110"/>
        <v>0.2</v>
      </c>
      <c r="H1769">
        <f t="shared" si="111"/>
        <v>57.2</v>
      </c>
    </row>
    <row r="1770" spans="1:8" x14ac:dyDescent="0.25">
      <c r="A1770" s="1">
        <v>41373</v>
      </c>
      <c r="B1770" t="s">
        <v>7</v>
      </c>
      <c r="C1770">
        <v>296</v>
      </c>
      <c r="D1770">
        <f t="shared" si="108"/>
        <v>2.2200000000000002</v>
      </c>
      <c r="E1770" s="8">
        <f t="shared" si="109"/>
        <v>657.12</v>
      </c>
      <c r="F1770">
        <f>SUMIF(B$2:$B1770,B1770,C$2:$C1770)</f>
        <v>22390</v>
      </c>
      <c r="G1770">
        <f t="shared" si="110"/>
        <v>0.2</v>
      </c>
      <c r="H1770">
        <f t="shared" si="111"/>
        <v>59.2</v>
      </c>
    </row>
    <row r="1771" spans="1:8" x14ac:dyDescent="0.25">
      <c r="A1771" s="1">
        <v>41373</v>
      </c>
      <c r="B1771" t="s">
        <v>25</v>
      </c>
      <c r="C1771">
        <v>81</v>
      </c>
      <c r="D1771">
        <f t="shared" si="108"/>
        <v>2.2200000000000002</v>
      </c>
      <c r="E1771" s="8">
        <f t="shared" si="109"/>
        <v>179.82000000000002</v>
      </c>
      <c r="F1771">
        <f>SUMIF(B$2:$B1771,B1771,C$2:$C1771)</f>
        <v>2205</v>
      </c>
      <c r="G1771">
        <f t="shared" si="110"/>
        <v>0.1</v>
      </c>
      <c r="H1771">
        <f t="shared" si="111"/>
        <v>8.1</v>
      </c>
    </row>
    <row r="1772" spans="1:8" x14ac:dyDescent="0.25">
      <c r="A1772" s="1">
        <v>41374</v>
      </c>
      <c r="B1772" t="s">
        <v>14</v>
      </c>
      <c r="C1772">
        <v>231</v>
      </c>
      <c r="D1772">
        <f t="shared" si="108"/>
        <v>2.2200000000000002</v>
      </c>
      <c r="E1772" s="8">
        <f t="shared" si="109"/>
        <v>512.82000000000005</v>
      </c>
      <c r="F1772">
        <f>SUMIF(B$2:$B1772,B1772,C$2:$C1772)</f>
        <v>19575</v>
      </c>
      <c r="G1772">
        <f t="shared" si="110"/>
        <v>0.2</v>
      </c>
      <c r="H1772">
        <f t="shared" si="111"/>
        <v>46.2</v>
      </c>
    </row>
    <row r="1773" spans="1:8" x14ac:dyDescent="0.25">
      <c r="A1773" s="1">
        <v>41375</v>
      </c>
      <c r="B1773" t="s">
        <v>17</v>
      </c>
      <c r="C1773">
        <v>149</v>
      </c>
      <c r="D1773">
        <f t="shared" si="108"/>
        <v>2.2200000000000002</v>
      </c>
      <c r="E1773" s="8">
        <f t="shared" si="109"/>
        <v>330.78000000000003</v>
      </c>
      <c r="F1773">
        <f>SUMIF(B$2:$B1773,B1773,C$2:$C1773)</f>
        <v>15715</v>
      </c>
      <c r="G1773">
        <f t="shared" si="110"/>
        <v>0.2</v>
      </c>
      <c r="H1773">
        <f t="shared" si="111"/>
        <v>29.8</v>
      </c>
    </row>
    <row r="1774" spans="1:8" x14ac:dyDescent="0.25">
      <c r="A1774" s="1">
        <v>41375</v>
      </c>
      <c r="B1774" t="s">
        <v>132</v>
      </c>
      <c r="C1774">
        <v>3</v>
      </c>
      <c r="D1774">
        <f t="shared" si="108"/>
        <v>2.2200000000000002</v>
      </c>
      <c r="E1774" s="8">
        <f t="shared" si="109"/>
        <v>6.66</v>
      </c>
      <c r="F1774">
        <f>SUMIF(B$2:$B1774,B1774,C$2:$C1774)</f>
        <v>27</v>
      </c>
      <c r="G1774">
        <f t="shared" si="110"/>
        <v>0</v>
      </c>
      <c r="H1774">
        <f t="shared" si="111"/>
        <v>0</v>
      </c>
    </row>
    <row r="1775" spans="1:8" x14ac:dyDescent="0.25">
      <c r="A1775" s="1">
        <v>41376</v>
      </c>
      <c r="B1775" t="s">
        <v>14</v>
      </c>
      <c r="C1775">
        <v>311</v>
      </c>
      <c r="D1775">
        <f t="shared" si="108"/>
        <v>2.2200000000000002</v>
      </c>
      <c r="E1775" s="8">
        <f t="shared" si="109"/>
        <v>690.42000000000007</v>
      </c>
      <c r="F1775">
        <f>SUMIF(B$2:$B1775,B1775,C$2:$C1775)</f>
        <v>19886</v>
      </c>
      <c r="G1775">
        <f t="shared" si="110"/>
        <v>0.2</v>
      </c>
      <c r="H1775">
        <f t="shared" si="111"/>
        <v>62.2</v>
      </c>
    </row>
    <row r="1776" spans="1:8" x14ac:dyDescent="0.25">
      <c r="A1776" s="1">
        <v>41379</v>
      </c>
      <c r="B1776" t="s">
        <v>66</v>
      </c>
      <c r="C1776">
        <v>121</v>
      </c>
      <c r="D1776">
        <f t="shared" si="108"/>
        <v>2.2200000000000002</v>
      </c>
      <c r="E1776" s="8">
        <f t="shared" si="109"/>
        <v>268.62</v>
      </c>
      <c r="F1776">
        <f>SUMIF(B$2:$B1776,B1776,C$2:$C1776)</f>
        <v>3379</v>
      </c>
      <c r="G1776">
        <f t="shared" si="110"/>
        <v>0.1</v>
      </c>
      <c r="H1776">
        <f t="shared" si="111"/>
        <v>12.100000000000001</v>
      </c>
    </row>
    <row r="1777" spans="1:8" x14ac:dyDescent="0.25">
      <c r="A1777" s="1">
        <v>41380</v>
      </c>
      <c r="B1777" t="s">
        <v>153</v>
      </c>
      <c r="C1777">
        <v>15</v>
      </c>
      <c r="D1777">
        <f t="shared" si="108"/>
        <v>2.2200000000000002</v>
      </c>
      <c r="E1777" s="8">
        <f t="shared" si="109"/>
        <v>33.300000000000004</v>
      </c>
      <c r="F1777">
        <f>SUMIF(B$2:$B1777,B1777,C$2:$C1777)</f>
        <v>44</v>
      </c>
      <c r="G1777">
        <f t="shared" si="110"/>
        <v>0</v>
      </c>
      <c r="H1777">
        <f t="shared" si="111"/>
        <v>0</v>
      </c>
    </row>
    <row r="1778" spans="1:8" x14ac:dyDescent="0.25">
      <c r="A1778" s="1">
        <v>41381</v>
      </c>
      <c r="B1778" t="s">
        <v>136</v>
      </c>
      <c r="C1778">
        <v>14</v>
      </c>
      <c r="D1778">
        <f t="shared" si="108"/>
        <v>2.2200000000000002</v>
      </c>
      <c r="E1778" s="8">
        <f t="shared" si="109"/>
        <v>31.080000000000002</v>
      </c>
      <c r="F1778">
        <f>SUMIF(B$2:$B1778,B1778,C$2:$C1778)</f>
        <v>64</v>
      </c>
      <c r="G1778">
        <f t="shared" si="110"/>
        <v>0</v>
      </c>
      <c r="H1778">
        <f t="shared" si="111"/>
        <v>0</v>
      </c>
    </row>
    <row r="1779" spans="1:8" x14ac:dyDescent="0.25">
      <c r="A1779" s="1">
        <v>41381</v>
      </c>
      <c r="B1779" t="s">
        <v>7</v>
      </c>
      <c r="C1779">
        <v>240</v>
      </c>
      <c r="D1779">
        <f t="shared" si="108"/>
        <v>2.2200000000000002</v>
      </c>
      <c r="E1779" s="8">
        <f t="shared" si="109"/>
        <v>532.80000000000007</v>
      </c>
      <c r="F1779">
        <f>SUMIF(B$2:$B1779,B1779,C$2:$C1779)</f>
        <v>22630</v>
      </c>
      <c r="G1779">
        <f t="shared" si="110"/>
        <v>0.2</v>
      </c>
      <c r="H1779">
        <f t="shared" si="111"/>
        <v>48</v>
      </c>
    </row>
    <row r="1780" spans="1:8" x14ac:dyDescent="0.25">
      <c r="A1780" s="1">
        <v>41383</v>
      </c>
      <c r="B1780" t="s">
        <v>56</v>
      </c>
      <c r="C1780">
        <v>12</v>
      </c>
      <c r="D1780">
        <f t="shared" si="108"/>
        <v>2.2200000000000002</v>
      </c>
      <c r="E1780" s="8">
        <f t="shared" si="109"/>
        <v>26.64</v>
      </c>
      <c r="F1780">
        <f>SUMIF(B$2:$B1780,B1780,C$2:$C1780)</f>
        <v>60</v>
      </c>
      <c r="G1780">
        <f t="shared" si="110"/>
        <v>0</v>
      </c>
      <c r="H1780">
        <f t="shared" si="111"/>
        <v>0</v>
      </c>
    </row>
    <row r="1781" spans="1:8" x14ac:dyDescent="0.25">
      <c r="A1781" s="1">
        <v>41385</v>
      </c>
      <c r="B1781" t="s">
        <v>199</v>
      </c>
      <c r="C1781">
        <v>1</v>
      </c>
      <c r="D1781">
        <f t="shared" si="108"/>
        <v>2.2200000000000002</v>
      </c>
      <c r="E1781" s="8">
        <f t="shared" si="109"/>
        <v>2.2200000000000002</v>
      </c>
      <c r="F1781">
        <f>SUMIF(B$2:$B1781,B1781,C$2:$C1781)</f>
        <v>16</v>
      </c>
      <c r="G1781">
        <f t="shared" si="110"/>
        <v>0</v>
      </c>
      <c r="H1781">
        <f t="shared" si="111"/>
        <v>0</v>
      </c>
    </row>
    <row r="1782" spans="1:8" x14ac:dyDescent="0.25">
      <c r="A1782" s="1">
        <v>41388</v>
      </c>
      <c r="B1782" t="s">
        <v>232</v>
      </c>
      <c r="C1782">
        <v>12</v>
      </c>
      <c r="D1782">
        <f t="shared" si="108"/>
        <v>2.2200000000000002</v>
      </c>
      <c r="E1782" s="8">
        <f t="shared" si="109"/>
        <v>26.64</v>
      </c>
      <c r="F1782">
        <f>SUMIF(B$2:$B1782,B1782,C$2:$C1782)</f>
        <v>12</v>
      </c>
      <c r="G1782">
        <f t="shared" si="110"/>
        <v>0</v>
      </c>
      <c r="H1782">
        <f t="shared" si="111"/>
        <v>0</v>
      </c>
    </row>
    <row r="1783" spans="1:8" x14ac:dyDescent="0.25">
      <c r="A1783" s="1">
        <v>41391</v>
      </c>
      <c r="B1783" t="s">
        <v>18</v>
      </c>
      <c r="C1783">
        <v>190</v>
      </c>
      <c r="D1783">
        <f t="shared" si="108"/>
        <v>2.2200000000000002</v>
      </c>
      <c r="E1783" s="8">
        <f t="shared" si="109"/>
        <v>421.8</v>
      </c>
      <c r="F1783">
        <f>SUMIF(B$2:$B1783,B1783,C$2:$C1783)</f>
        <v>4992</v>
      </c>
      <c r="G1783">
        <f t="shared" si="110"/>
        <v>0.1</v>
      </c>
      <c r="H1783">
        <f t="shared" si="111"/>
        <v>19</v>
      </c>
    </row>
    <row r="1784" spans="1:8" x14ac:dyDescent="0.25">
      <c r="A1784" s="1">
        <v>41392</v>
      </c>
      <c r="B1784" t="s">
        <v>63</v>
      </c>
      <c r="C1784">
        <v>179</v>
      </c>
      <c r="D1784">
        <f t="shared" si="108"/>
        <v>2.2200000000000002</v>
      </c>
      <c r="E1784" s="8">
        <f t="shared" si="109"/>
        <v>397.38000000000005</v>
      </c>
      <c r="F1784">
        <f>SUMIF(B$2:$B1784,B1784,C$2:$C1784)</f>
        <v>939</v>
      </c>
      <c r="G1784">
        <f t="shared" si="110"/>
        <v>0.05</v>
      </c>
      <c r="H1784">
        <f t="shared" si="111"/>
        <v>8.9500000000000011</v>
      </c>
    </row>
    <row r="1785" spans="1:8" x14ac:dyDescent="0.25">
      <c r="A1785" s="1">
        <v>41394</v>
      </c>
      <c r="B1785" t="s">
        <v>22</v>
      </c>
      <c r="C1785">
        <v>106</v>
      </c>
      <c r="D1785">
        <f t="shared" si="108"/>
        <v>2.2200000000000002</v>
      </c>
      <c r="E1785" s="8">
        <f t="shared" si="109"/>
        <v>235.32000000000002</v>
      </c>
      <c r="F1785">
        <f>SUMIF(B$2:$B1785,B1785,C$2:$C1785)</f>
        <v>19801</v>
      </c>
      <c r="G1785">
        <f t="shared" si="110"/>
        <v>0.2</v>
      </c>
      <c r="H1785">
        <f t="shared" si="111"/>
        <v>21.200000000000003</v>
      </c>
    </row>
    <row r="1786" spans="1:8" x14ac:dyDescent="0.25">
      <c r="A1786" s="1">
        <v>41396</v>
      </c>
      <c r="B1786" t="s">
        <v>7</v>
      </c>
      <c r="C1786">
        <v>267</v>
      </c>
      <c r="D1786">
        <f t="shared" si="108"/>
        <v>2.2200000000000002</v>
      </c>
      <c r="E1786" s="8">
        <f t="shared" si="109"/>
        <v>592.74</v>
      </c>
      <c r="F1786">
        <f>SUMIF(B$2:$B1786,B1786,C$2:$C1786)</f>
        <v>22897</v>
      </c>
      <c r="G1786">
        <f t="shared" si="110"/>
        <v>0.2</v>
      </c>
      <c r="H1786">
        <f t="shared" si="111"/>
        <v>53.400000000000006</v>
      </c>
    </row>
    <row r="1787" spans="1:8" x14ac:dyDescent="0.25">
      <c r="A1787" s="1">
        <v>41396</v>
      </c>
      <c r="B1787" t="s">
        <v>123</v>
      </c>
      <c r="C1787">
        <v>66</v>
      </c>
      <c r="D1787">
        <f t="shared" si="108"/>
        <v>2.2200000000000002</v>
      </c>
      <c r="E1787" s="8">
        <f t="shared" si="109"/>
        <v>146.52000000000001</v>
      </c>
      <c r="F1787">
        <f>SUMIF(B$2:$B1787,B1787,C$2:$C1787)</f>
        <v>807</v>
      </c>
      <c r="G1787">
        <f t="shared" si="110"/>
        <v>0.05</v>
      </c>
      <c r="H1787">
        <f t="shared" si="111"/>
        <v>3.3000000000000003</v>
      </c>
    </row>
    <row r="1788" spans="1:8" x14ac:dyDescent="0.25">
      <c r="A1788" s="1">
        <v>41398</v>
      </c>
      <c r="B1788" t="s">
        <v>14</v>
      </c>
      <c r="C1788">
        <v>471</v>
      </c>
      <c r="D1788">
        <f t="shared" si="108"/>
        <v>2.2200000000000002</v>
      </c>
      <c r="E1788" s="8">
        <f t="shared" si="109"/>
        <v>1045.6200000000001</v>
      </c>
      <c r="F1788">
        <f>SUMIF(B$2:$B1788,B1788,C$2:$C1788)</f>
        <v>20357</v>
      </c>
      <c r="G1788">
        <f t="shared" si="110"/>
        <v>0.2</v>
      </c>
      <c r="H1788">
        <f t="shared" si="111"/>
        <v>94.2</v>
      </c>
    </row>
    <row r="1789" spans="1:8" x14ac:dyDescent="0.25">
      <c r="A1789" s="1">
        <v>41399</v>
      </c>
      <c r="B1789" t="s">
        <v>60</v>
      </c>
      <c r="C1789">
        <v>5</v>
      </c>
      <c r="D1789">
        <f t="shared" si="108"/>
        <v>2.2200000000000002</v>
      </c>
      <c r="E1789" s="8">
        <f t="shared" si="109"/>
        <v>11.100000000000001</v>
      </c>
      <c r="F1789">
        <f>SUMIF(B$2:$B1789,B1789,C$2:$C1789)</f>
        <v>27</v>
      </c>
      <c r="G1789">
        <f t="shared" si="110"/>
        <v>0</v>
      </c>
      <c r="H1789">
        <f t="shared" si="111"/>
        <v>0</v>
      </c>
    </row>
    <row r="1790" spans="1:8" x14ac:dyDescent="0.25">
      <c r="A1790" s="1">
        <v>41401</v>
      </c>
      <c r="B1790" t="s">
        <v>221</v>
      </c>
      <c r="C1790">
        <v>11</v>
      </c>
      <c r="D1790">
        <f t="shared" si="108"/>
        <v>2.2200000000000002</v>
      </c>
      <c r="E1790" s="8">
        <f t="shared" si="109"/>
        <v>24.42</v>
      </c>
      <c r="F1790">
        <f>SUMIF(B$2:$B1790,B1790,C$2:$C1790)</f>
        <v>34</v>
      </c>
      <c r="G1790">
        <f t="shared" si="110"/>
        <v>0</v>
      </c>
      <c r="H1790">
        <f t="shared" si="111"/>
        <v>0</v>
      </c>
    </row>
    <row r="1791" spans="1:8" x14ac:dyDescent="0.25">
      <c r="A1791" s="1">
        <v>41403</v>
      </c>
      <c r="B1791" t="s">
        <v>71</v>
      </c>
      <c r="C1791">
        <v>103</v>
      </c>
      <c r="D1791">
        <f t="shared" si="108"/>
        <v>2.2200000000000002</v>
      </c>
      <c r="E1791" s="8">
        <f t="shared" si="109"/>
        <v>228.66000000000003</v>
      </c>
      <c r="F1791">
        <f>SUMIF(B$2:$B1791,B1791,C$2:$C1791)</f>
        <v>2139</v>
      </c>
      <c r="G1791">
        <f t="shared" si="110"/>
        <v>0.1</v>
      </c>
      <c r="H1791">
        <f t="shared" si="111"/>
        <v>10.3</v>
      </c>
    </row>
    <row r="1792" spans="1:8" x14ac:dyDescent="0.25">
      <c r="A1792" s="1">
        <v>41403</v>
      </c>
      <c r="B1792" t="s">
        <v>19</v>
      </c>
      <c r="C1792">
        <v>92</v>
      </c>
      <c r="D1792">
        <f t="shared" si="108"/>
        <v>2.2200000000000002</v>
      </c>
      <c r="E1792" s="8">
        <f t="shared" si="109"/>
        <v>204.24</v>
      </c>
      <c r="F1792">
        <f>SUMIF(B$2:$B1792,B1792,C$2:$C1792)</f>
        <v>4115</v>
      </c>
      <c r="G1792">
        <f t="shared" si="110"/>
        <v>0.1</v>
      </c>
      <c r="H1792">
        <f t="shared" si="111"/>
        <v>9.2000000000000011</v>
      </c>
    </row>
    <row r="1793" spans="1:8" x14ac:dyDescent="0.25">
      <c r="A1793" s="1">
        <v>41405</v>
      </c>
      <c r="B1793" t="s">
        <v>10</v>
      </c>
      <c r="C1793">
        <v>115</v>
      </c>
      <c r="D1793">
        <f t="shared" si="108"/>
        <v>2.2200000000000002</v>
      </c>
      <c r="E1793" s="8">
        <f t="shared" si="109"/>
        <v>255.3</v>
      </c>
      <c r="F1793">
        <f>SUMIF(B$2:$B1793,B1793,C$2:$C1793)</f>
        <v>3869</v>
      </c>
      <c r="G1793">
        <f t="shared" si="110"/>
        <v>0.1</v>
      </c>
      <c r="H1793">
        <f t="shared" si="111"/>
        <v>11.5</v>
      </c>
    </row>
    <row r="1794" spans="1:8" x14ac:dyDescent="0.25">
      <c r="A1794" s="1">
        <v>41406</v>
      </c>
      <c r="B1794" t="s">
        <v>52</v>
      </c>
      <c r="C1794">
        <v>62</v>
      </c>
      <c r="D1794">
        <f t="shared" ref="D1794:D1857" si="112">VLOOKUP(YEAR(A1794),cennik,2)</f>
        <v>2.2200000000000002</v>
      </c>
      <c r="E1794" s="8">
        <f t="shared" ref="E1794:E1857" si="113">C1794*D1794</f>
        <v>137.64000000000001</v>
      </c>
      <c r="F1794">
        <f>SUMIF(B$2:$B1794,B1794,C$2:$C1794)</f>
        <v>5060</v>
      </c>
      <c r="G1794">
        <f t="shared" si="110"/>
        <v>0.1</v>
      </c>
      <c r="H1794">
        <f t="shared" si="111"/>
        <v>6.2</v>
      </c>
    </row>
    <row r="1795" spans="1:8" x14ac:dyDescent="0.25">
      <c r="A1795" s="1">
        <v>41406</v>
      </c>
      <c r="B1795" t="s">
        <v>5</v>
      </c>
      <c r="C1795">
        <v>420</v>
      </c>
      <c r="D1795">
        <f t="shared" si="112"/>
        <v>2.2200000000000002</v>
      </c>
      <c r="E1795" s="8">
        <f t="shared" si="113"/>
        <v>932.40000000000009</v>
      </c>
      <c r="F1795">
        <f>SUMIF(B$2:$B1795,B1795,C$2:$C1795)</f>
        <v>10371</v>
      </c>
      <c r="G1795">
        <f t="shared" ref="G1795:G1858" si="114">VLOOKUP(F1795,$N$2:$O$5,2)</f>
        <v>0.2</v>
      </c>
      <c r="H1795">
        <f t="shared" ref="H1795:H1858" si="115">G1795*C1795</f>
        <v>84</v>
      </c>
    </row>
    <row r="1796" spans="1:8" x14ac:dyDescent="0.25">
      <c r="A1796" s="1">
        <v>41406</v>
      </c>
      <c r="B1796" t="s">
        <v>30</v>
      </c>
      <c r="C1796">
        <v>81</v>
      </c>
      <c r="D1796">
        <f t="shared" si="112"/>
        <v>2.2200000000000002</v>
      </c>
      <c r="E1796" s="8">
        <f t="shared" si="113"/>
        <v>179.82000000000002</v>
      </c>
      <c r="F1796">
        <f>SUMIF(B$2:$B1796,B1796,C$2:$C1796)</f>
        <v>4448</v>
      </c>
      <c r="G1796">
        <f t="shared" si="114"/>
        <v>0.1</v>
      </c>
      <c r="H1796">
        <f t="shared" si="115"/>
        <v>8.1</v>
      </c>
    </row>
    <row r="1797" spans="1:8" x14ac:dyDescent="0.25">
      <c r="A1797" s="1">
        <v>41407</v>
      </c>
      <c r="B1797" t="s">
        <v>9</v>
      </c>
      <c r="C1797">
        <v>412</v>
      </c>
      <c r="D1797">
        <f t="shared" si="112"/>
        <v>2.2200000000000002</v>
      </c>
      <c r="E1797" s="8">
        <f t="shared" si="113"/>
        <v>914.6400000000001</v>
      </c>
      <c r="F1797">
        <f>SUMIF(B$2:$B1797,B1797,C$2:$C1797)</f>
        <v>22386</v>
      </c>
      <c r="G1797">
        <f t="shared" si="114"/>
        <v>0.2</v>
      </c>
      <c r="H1797">
        <f t="shared" si="115"/>
        <v>82.4</v>
      </c>
    </row>
    <row r="1798" spans="1:8" x14ac:dyDescent="0.25">
      <c r="A1798" s="1">
        <v>41409</v>
      </c>
      <c r="B1798" t="s">
        <v>45</v>
      </c>
      <c r="C1798">
        <v>377</v>
      </c>
      <c r="D1798">
        <f t="shared" si="112"/>
        <v>2.2200000000000002</v>
      </c>
      <c r="E1798" s="8">
        <f t="shared" si="113"/>
        <v>836.94</v>
      </c>
      <c r="F1798">
        <f>SUMIF(B$2:$B1798,B1798,C$2:$C1798)</f>
        <v>21319</v>
      </c>
      <c r="G1798">
        <f t="shared" si="114"/>
        <v>0.2</v>
      </c>
      <c r="H1798">
        <f t="shared" si="115"/>
        <v>75.400000000000006</v>
      </c>
    </row>
    <row r="1799" spans="1:8" x14ac:dyDescent="0.25">
      <c r="A1799" s="1">
        <v>41414</v>
      </c>
      <c r="B1799" t="s">
        <v>45</v>
      </c>
      <c r="C1799">
        <v>461</v>
      </c>
      <c r="D1799">
        <f t="shared" si="112"/>
        <v>2.2200000000000002</v>
      </c>
      <c r="E1799" s="8">
        <f t="shared" si="113"/>
        <v>1023.4200000000001</v>
      </c>
      <c r="F1799">
        <f>SUMIF(B$2:$B1799,B1799,C$2:$C1799)</f>
        <v>21780</v>
      </c>
      <c r="G1799">
        <f t="shared" si="114"/>
        <v>0.2</v>
      </c>
      <c r="H1799">
        <f t="shared" si="115"/>
        <v>92.2</v>
      </c>
    </row>
    <row r="1800" spans="1:8" x14ac:dyDescent="0.25">
      <c r="A1800" s="1">
        <v>41414</v>
      </c>
      <c r="B1800" t="s">
        <v>71</v>
      </c>
      <c r="C1800">
        <v>138</v>
      </c>
      <c r="D1800">
        <f t="shared" si="112"/>
        <v>2.2200000000000002</v>
      </c>
      <c r="E1800" s="8">
        <f t="shared" si="113"/>
        <v>306.36</v>
      </c>
      <c r="F1800">
        <f>SUMIF(B$2:$B1800,B1800,C$2:$C1800)</f>
        <v>2277</v>
      </c>
      <c r="G1800">
        <f t="shared" si="114"/>
        <v>0.1</v>
      </c>
      <c r="H1800">
        <f t="shared" si="115"/>
        <v>13.8</v>
      </c>
    </row>
    <row r="1801" spans="1:8" x14ac:dyDescent="0.25">
      <c r="A1801" s="1">
        <v>41418</v>
      </c>
      <c r="B1801" t="s">
        <v>47</v>
      </c>
      <c r="C1801">
        <v>17</v>
      </c>
      <c r="D1801">
        <f t="shared" si="112"/>
        <v>2.2200000000000002</v>
      </c>
      <c r="E1801" s="8">
        <f t="shared" si="113"/>
        <v>37.74</v>
      </c>
      <c r="F1801">
        <f>SUMIF(B$2:$B1801,B1801,C$2:$C1801)</f>
        <v>50</v>
      </c>
      <c r="G1801">
        <f t="shared" si="114"/>
        <v>0</v>
      </c>
      <c r="H1801">
        <f t="shared" si="115"/>
        <v>0</v>
      </c>
    </row>
    <row r="1802" spans="1:8" x14ac:dyDescent="0.25">
      <c r="A1802" s="1">
        <v>41422</v>
      </c>
      <c r="B1802" t="s">
        <v>197</v>
      </c>
      <c r="C1802">
        <v>8</v>
      </c>
      <c r="D1802">
        <f t="shared" si="112"/>
        <v>2.2200000000000002</v>
      </c>
      <c r="E1802" s="8">
        <f t="shared" si="113"/>
        <v>17.760000000000002</v>
      </c>
      <c r="F1802">
        <f>SUMIF(B$2:$B1802,B1802,C$2:$C1802)</f>
        <v>32</v>
      </c>
      <c r="G1802">
        <f t="shared" si="114"/>
        <v>0</v>
      </c>
      <c r="H1802">
        <f t="shared" si="115"/>
        <v>0</v>
      </c>
    </row>
    <row r="1803" spans="1:8" x14ac:dyDescent="0.25">
      <c r="A1803" s="1">
        <v>41424</v>
      </c>
      <c r="B1803" t="s">
        <v>9</v>
      </c>
      <c r="C1803">
        <v>448</v>
      </c>
      <c r="D1803">
        <f t="shared" si="112"/>
        <v>2.2200000000000002</v>
      </c>
      <c r="E1803" s="8">
        <f t="shared" si="113"/>
        <v>994.56000000000006</v>
      </c>
      <c r="F1803">
        <f>SUMIF(B$2:$B1803,B1803,C$2:$C1803)</f>
        <v>22834</v>
      </c>
      <c r="G1803">
        <f t="shared" si="114"/>
        <v>0.2</v>
      </c>
      <c r="H1803">
        <f t="shared" si="115"/>
        <v>89.600000000000009</v>
      </c>
    </row>
    <row r="1804" spans="1:8" x14ac:dyDescent="0.25">
      <c r="A1804" s="1">
        <v>41426</v>
      </c>
      <c r="B1804" t="s">
        <v>9</v>
      </c>
      <c r="C1804">
        <v>240</v>
      </c>
      <c r="D1804">
        <f t="shared" si="112"/>
        <v>2.2200000000000002</v>
      </c>
      <c r="E1804" s="8">
        <f t="shared" si="113"/>
        <v>532.80000000000007</v>
      </c>
      <c r="F1804">
        <f>SUMIF(B$2:$B1804,B1804,C$2:$C1804)</f>
        <v>23074</v>
      </c>
      <c r="G1804">
        <f t="shared" si="114"/>
        <v>0.2</v>
      </c>
      <c r="H1804">
        <f t="shared" si="115"/>
        <v>48</v>
      </c>
    </row>
    <row r="1805" spans="1:8" x14ac:dyDescent="0.25">
      <c r="A1805" s="1">
        <v>41427</v>
      </c>
      <c r="B1805" t="s">
        <v>22</v>
      </c>
      <c r="C1805">
        <v>388</v>
      </c>
      <c r="D1805">
        <f t="shared" si="112"/>
        <v>2.2200000000000002</v>
      </c>
      <c r="E1805" s="8">
        <f t="shared" si="113"/>
        <v>861.36000000000013</v>
      </c>
      <c r="F1805">
        <f>SUMIF(B$2:$B1805,B1805,C$2:$C1805)</f>
        <v>20189</v>
      </c>
      <c r="G1805">
        <f t="shared" si="114"/>
        <v>0.2</v>
      </c>
      <c r="H1805">
        <f t="shared" si="115"/>
        <v>77.600000000000009</v>
      </c>
    </row>
    <row r="1806" spans="1:8" x14ac:dyDescent="0.25">
      <c r="A1806" s="1">
        <v>41429</v>
      </c>
      <c r="B1806" t="s">
        <v>7</v>
      </c>
      <c r="C1806">
        <v>455</v>
      </c>
      <c r="D1806">
        <f t="shared" si="112"/>
        <v>2.2200000000000002</v>
      </c>
      <c r="E1806" s="8">
        <f t="shared" si="113"/>
        <v>1010.1000000000001</v>
      </c>
      <c r="F1806">
        <f>SUMIF(B$2:$B1806,B1806,C$2:$C1806)</f>
        <v>23352</v>
      </c>
      <c r="G1806">
        <f t="shared" si="114"/>
        <v>0.2</v>
      </c>
      <c r="H1806">
        <f t="shared" si="115"/>
        <v>91</v>
      </c>
    </row>
    <row r="1807" spans="1:8" x14ac:dyDescent="0.25">
      <c r="A1807" s="1">
        <v>41429</v>
      </c>
      <c r="B1807" t="s">
        <v>17</v>
      </c>
      <c r="C1807">
        <v>269</v>
      </c>
      <c r="D1807">
        <f t="shared" si="112"/>
        <v>2.2200000000000002</v>
      </c>
      <c r="E1807" s="8">
        <f t="shared" si="113"/>
        <v>597.18000000000006</v>
      </c>
      <c r="F1807">
        <f>SUMIF(B$2:$B1807,B1807,C$2:$C1807)</f>
        <v>15984</v>
      </c>
      <c r="G1807">
        <f t="shared" si="114"/>
        <v>0.2</v>
      </c>
      <c r="H1807">
        <f t="shared" si="115"/>
        <v>53.800000000000004</v>
      </c>
    </row>
    <row r="1808" spans="1:8" x14ac:dyDescent="0.25">
      <c r="A1808" s="1">
        <v>41432</v>
      </c>
      <c r="B1808" t="s">
        <v>6</v>
      </c>
      <c r="C1808">
        <v>81</v>
      </c>
      <c r="D1808">
        <f t="shared" si="112"/>
        <v>2.2200000000000002</v>
      </c>
      <c r="E1808" s="8">
        <f t="shared" si="113"/>
        <v>179.82000000000002</v>
      </c>
      <c r="F1808">
        <f>SUMIF(B$2:$B1808,B1808,C$2:$C1808)</f>
        <v>3209</v>
      </c>
      <c r="G1808">
        <f t="shared" si="114"/>
        <v>0.1</v>
      </c>
      <c r="H1808">
        <f t="shared" si="115"/>
        <v>8.1</v>
      </c>
    </row>
    <row r="1809" spans="1:8" x14ac:dyDescent="0.25">
      <c r="A1809" s="1">
        <v>41432</v>
      </c>
      <c r="B1809" t="s">
        <v>10</v>
      </c>
      <c r="C1809">
        <v>99</v>
      </c>
      <c r="D1809">
        <f t="shared" si="112"/>
        <v>2.2200000000000002</v>
      </c>
      <c r="E1809" s="8">
        <f t="shared" si="113"/>
        <v>219.78000000000003</v>
      </c>
      <c r="F1809">
        <f>SUMIF(B$2:$B1809,B1809,C$2:$C1809)</f>
        <v>3968</v>
      </c>
      <c r="G1809">
        <f t="shared" si="114"/>
        <v>0.1</v>
      </c>
      <c r="H1809">
        <f t="shared" si="115"/>
        <v>9.9</v>
      </c>
    </row>
    <row r="1810" spans="1:8" x14ac:dyDescent="0.25">
      <c r="A1810" s="1">
        <v>41437</v>
      </c>
      <c r="B1810" t="s">
        <v>170</v>
      </c>
      <c r="C1810">
        <v>12</v>
      </c>
      <c r="D1810">
        <f t="shared" si="112"/>
        <v>2.2200000000000002</v>
      </c>
      <c r="E1810" s="8">
        <f t="shared" si="113"/>
        <v>26.64</v>
      </c>
      <c r="F1810">
        <f>SUMIF(B$2:$B1810,B1810,C$2:$C1810)</f>
        <v>59</v>
      </c>
      <c r="G1810">
        <f t="shared" si="114"/>
        <v>0</v>
      </c>
      <c r="H1810">
        <f t="shared" si="115"/>
        <v>0</v>
      </c>
    </row>
    <row r="1811" spans="1:8" x14ac:dyDescent="0.25">
      <c r="A1811" s="1">
        <v>41439</v>
      </c>
      <c r="B1811" t="s">
        <v>233</v>
      </c>
      <c r="C1811">
        <v>4</v>
      </c>
      <c r="D1811">
        <f t="shared" si="112"/>
        <v>2.2200000000000002</v>
      </c>
      <c r="E1811" s="8">
        <f t="shared" si="113"/>
        <v>8.8800000000000008</v>
      </c>
      <c r="F1811">
        <f>SUMIF(B$2:$B1811,B1811,C$2:$C1811)</f>
        <v>4</v>
      </c>
      <c r="G1811">
        <f t="shared" si="114"/>
        <v>0</v>
      </c>
      <c r="H1811">
        <f t="shared" si="115"/>
        <v>0</v>
      </c>
    </row>
    <row r="1812" spans="1:8" x14ac:dyDescent="0.25">
      <c r="A1812" s="1">
        <v>41440</v>
      </c>
      <c r="B1812" t="s">
        <v>30</v>
      </c>
      <c r="C1812">
        <v>132</v>
      </c>
      <c r="D1812">
        <f t="shared" si="112"/>
        <v>2.2200000000000002</v>
      </c>
      <c r="E1812" s="8">
        <f t="shared" si="113"/>
        <v>293.04000000000002</v>
      </c>
      <c r="F1812">
        <f>SUMIF(B$2:$B1812,B1812,C$2:$C1812)</f>
        <v>4580</v>
      </c>
      <c r="G1812">
        <f t="shared" si="114"/>
        <v>0.1</v>
      </c>
      <c r="H1812">
        <f t="shared" si="115"/>
        <v>13.200000000000001</v>
      </c>
    </row>
    <row r="1813" spans="1:8" x14ac:dyDescent="0.25">
      <c r="A1813" s="1">
        <v>41441</v>
      </c>
      <c r="B1813" t="s">
        <v>131</v>
      </c>
      <c r="C1813">
        <v>83</v>
      </c>
      <c r="D1813">
        <f t="shared" si="112"/>
        <v>2.2200000000000002</v>
      </c>
      <c r="E1813" s="8">
        <f t="shared" si="113"/>
        <v>184.26000000000002</v>
      </c>
      <c r="F1813">
        <f>SUMIF(B$2:$B1813,B1813,C$2:$C1813)</f>
        <v>934</v>
      </c>
      <c r="G1813">
        <f t="shared" si="114"/>
        <v>0.05</v>
      </c>
      <c r="H1813">
        <f t="shared" si="115"/>
        <v>4.1500000000000004</v>
      </c>
    </row>
    <row r="1814" spans="1:8" x14ac:dyDescent="0.25">
      <c r="A1814" s="1">
        <v>41446</v>
      </c>
      <c r="B1814" t="s">
        <v>205</v>
      </c>
      <c r="C1814">
        <v>7</v>
      </c>
      <c r="D1814">
        <f t="shared" si="112"/>
        <v>2.2200000000000002</v>
      </c>
      <c r="E1814" s="8">
        <f t="shared" si="113"/>
        <v>15.540000000000001</v>
      </c>
      <c r="F1814">
        <f>SUMIF(B$2:$B1814,B1814,C$2:$C1814)</f>
        <v>12</v>
      </c>
      <c r="G1814">
        <f t="shared" si="114"/>
        <v>0</v>
      </c>
      <c r="H1814">
        <f t="shared" si="115"/>
        <v>0</v>
      </c>
    </row>
    <row r="1815" spans="1:8" x14ac:dyDescent="0.25">
      <c r="A1815" s="1">
        <v>41447</v>
      </c>
      <c r="B1815" t="s">
        <v>154</v>
      </c>
      <c r="C1815">
        <v>9</v>
      </c>
      <c r="D1815">
        <f t="shared" si="112"/>
        <v>2.2200000000000002</v>
      </c>
      <c r="E1815" s="8">
        <f t="shared" si="113"/>
        <v>19.98</v>
      </c>
      <c r="F1815">
        <f>SUMIF(B$2:$B1815,B1815,C$2:$C1815)</f>
        <v>26</v>
      </c>
      <c r="G1815">
        <f t="shared" si="114"/>
        <v>0</v>
      </c>
      <c r="H1815">
        <f t="shared" si="115"/>
        <v>0</v>
      </c>
    </row>
    <row r="1816" spans="1:8" x14ac:dyDescent="0.25">
      <c r="A1816" s="1">
        <v>41448</v>
      </c>
      <c r="B1816" t="s">
        <v>159</v>
      </c>
      <c r="C1816">
        <v>20</v>
      </c>
      <c r="D1816">
        <f t="shared" si="112"/>
        <v>2.2200000000000002</v>
      </c>
      <c r="E1816" s="8">
        <f t="shared" si="113"/>
        <v>44.400000000000006</v>
      </c>
      <c r="F1816">
        <f>SUMIF(B$2:$B1816,B1816,C$2:$C1816)</f>
        <v>38</v>
      </c>
      <c r="G1816">
        <f t="shared" si="114"/>
        <v>0</v>
      </c>
      <c r="H1816">
        <f t="shared" si="115"/>
        <v>0</v>
      </c>
    </row>
    <row r="1817" spans="1:8" x14ac:dyDescent="0.25">
      <c r="A1817" s="1">
        <v>41449</v>
      </c>
      <c r="B1817" t="s">
        <v>10</v>
      </c>
      <c r="C1817">
        <v>98</v>
      </c>
      <c r="D1817">
        <f t="shared" si="112"/>
        <v>2.2200000000000002</v>
      </c>
      <c r="E1817" s="8">
        <f t="shared" si="113"/>
        <v>217.56000000000003</v>
      </c>
      <c r="F1817">
        <f>SUMIF(B$2:$B1817,B1817,C$2:$C1817)</f>
        <v>4066</v>
      </c>
      <c r="G1817">
        <f t="shared" si="114"/>
        <v>0.1</v>
      </c>
      <c r="H1817">
        <f t="shared" si="115"/>
        <v>9.8000000000000007</v>
      </c>
    </row>
    <row r="1818" spans="1:8" x14ac:dyDescent="0.25">
      <c r="A1818" s="1">
        <v>41451</v>
      </c>
      <c r="B1818" t="s">
        <v>137</v>
      </c>
      <c r="C1818">
        <v>9</v>
      </c>
      <c r="D1818">
        <f t="shared" si="112"/>
        <v>2.2200000000000002</v>
      </c>
      <c r="E1818" s="8">
        <f t="shared" si="113"/>
        <v>19.98</v>
      </c>
      <c r="F1818">
        <f>SUMIF(B$2:$B1818,B1818,C$2:$C1818)</f>
        <v>35</v>
      </c>
      <c r="G1818">
        <f t="shared" si="114"/>
        <v>0</v>
      </c>
      <c r="H1818">
        <f t="shared" si="115"/>
        <v>0</v>
      </c>
    </row>
    <row r="1819" spans="1:8" x14ac:dyDescent="0.25">
      <c r="A1819" s="1">
        <v>41453</v>
      </c>
      <c r="B1819" t="s">
        <v>64</v>
      </c>
      <c r="C1819">
        <v>13</v>
      </c>
      <c r="D1819">
        <f t="shared" si="112"/>
        <v>2.2200000000000002</v>
      </c>
      <c r="E1819" s="8">
        <f t="shared" si="113"/>
        <v>28.860000000000003</v>
      </c>
      <c r="F1819">
        <f>SUMIF(B$2:$B1819,B1819,C$2:$C1819)</f>
        <v>19</v>
      </c>
      <c r="G1819">
        <f t="shared" si="114"/>
        <v>0</v>
      </c>
      <c r="H1819">
        <f t="shared" si="115"/>
        <v>0</v>
      </c>
    </row>
    <row r="1820" spans="1:8" x14ac:dyDescent="0.25">
      <c r="A1820" s="1">
        <v>41456</v>
      </c>
      <c r="B1820" t="s">
        <v>50</v>
      </c>
      <c r="C1820">
        <v>424</v>
      </c>
      <c r="D1820">
        <f t="shared" si="112"/>
        <v>2.2200000000000002</v>
      </c>
      <c r="E1820" s="8">
        <f t="shared" si="113"/>
        <v>941.28000000000009</v>
      </c>
      <c r="F1820">
        <f>SUMIF(B$2:$B1820,B1820,C$2:$C1820)</f>
        <v>20935</v>
      </c>
      <c r="G1820">
        <f t="shared" si="114"/>
        <v>0.2</v>
      </c>
      <c r="H1820">
        <f t="shared" si="115"/>
        <v>84.800000000000011</v>
      </c>
    </row>
    <row r="1821" spans="1:8" x14ac:dyDescent="0.25">
      <c r="A1821" s="1">
        <v>41461</v>
      </c>
      <c r="B1821" t="s">
        <v>39</v>
      </c>
      <c r="C1821">
        <v>31</v>
      </c>
      <c r="D1821">
        <f t="shared" si="112"/>
        <v>2.2200000000000002</v>
      </c>
      <c r="E1821" s="8">
        <f t="shared" si="113"/>
        <v>68.820000000000007</v>
      </c>
      <c r="F1821">
        <f>SUMIF(B$2:$B1821,B1821,C$2:$C1821)</f>
        <v>1831</v>
      </c>
      <c r="G1821">
        <f t="shared" si="114"/>
        <v>0.1</v>
      </c>
      <c r="H1821">
        <f t="shared" si="115"/>
        <v>3.1</v>
      </c>
    </row>
    <row r="1822" spans="1:8" x14ac:dyDescent="0.25">
      <c r="A1822" s="1">
        <v>41462</v>
      </c>
      <c r="B1822" t="s">
        <v>57</v>
      </c>
      <c r="C1822">
        <v>18</v>
      </c>
      <c r="D1822">
        <f t="shared" si="112"/>
        <v>2.2200000000000002</v>
      </c>
      <c r="E1822" s="8">
        <f t="shared" si="113"/>
        <v>39.96</v>
      </c>
      <c r="F1822">
        <f>SUMIF(B$2:$B1822,B1822,C$2:$C1822)</f>
        <v>48</v>
      </c>
      <c r="G1822">
        <f t="shared" si="114"/>
        <v>0</v>
      </c>
      <c r="H1822">
        <f t="shared" si="115"/>
        <v>0</v>
      </c>
    </row>
    <row r="1823" spans="1:8" x14ac:dyDescent="0.25">
      <c r="A1823" s="1">
        <v>41464</v>
      </c>
      <c r="B1823" t="s">
        <v>6</v>
      </c>
      <c r="C1823">
        <v>172</v>
      </c>
      <c r="D1823">
        <f t="shared" si="112"/>
        <v>2.2200000000000002</v>
      </c>
      <c r="E1823" s="8">
        <f t="shared" si="113"/>
        <v>381.84000000000003</v>
      </c>
      <c r="F1823">
        <f>SUMIF(B$2:$B1823,B1823,C$2:$C1823)</f>
        <v>3381</v>
      </c>
      <c r="G1823">
        <f t="shared" si="114"/>
        <v>0.1</v>
      </c>
      <c r="H1823">
        <f t="shared" si="115"/>
        <v>17.2</v>
      </c>
    </row>
    <row r="1824" spans="1:8" x14ac:dyDescent="0.25">
      <c r="A1824" s="1">
        <v>41464</v>
      </c>
      <c r="B1824" t="s">
        <v>45</v>
      </c>
      <c r="C1824">
        <v>373</v>
      </c>
      <c r="D1824">
        <f t="shared" si="112"/>
        <v>2.2200000000000002</v>
      </c>
      <c r="E1824" s="8">
        <f t="shared" si="113"/>
        <v>828.06000000000006</v>
      </c>
      <c r="F1824">
        <f>SUMIF(B$2:$B1824,B1824,C$2:$C1824)</f>
        <v>22153</v>
      </c>
      <c r="G1824">
        <f t="shared" si="114"/>
        <v>0.2</v>
      </c>
      <c r="H1824">
        <f t="shared" si="115"/>
        <v>74.600000000000009</v>
      </c>
    </row>
    <row r="1825" spans="1:8" x14ac:dyDescent="0.25">
      <c r="A1825" s="1">
        <v>41465</v>
      </c>
      <c r="B1825" t="s">
        <v>17</v>
      </c>
      <c r="C1825">
        <v>299</v>
      </c>
      <c r="D1825">
        <f t="shared" si="112"/>
        <v>2.2200000000000002</v>
      </c>
      <c r="E1825" s="8">
        <f t="shared" si="113"/>
        <v>663.78000000000009</v>
      </c>
      <c r="F1825">
        <f>SUMIF(B$2:$B1825,B1825,C$2:$C1825)</f>
        <v>16283</v>
      </c>
      <c r="G1825">
        <f t="shared" si="114"/>
        <v>0.2</v>
      </c>
      <c r="H1825">
        <f t="shared" si="115"/>
        <v>59.800000000000004</v>
      </c>
    </row>
    <row r="1826" spans="1:8" x14ac:dyDescent="0.25">
      <c r="A1826" s="1">
        <v>41471</v>
      </c>
      <c r="B1826" t="s">
        <v>37</v>
      </c>
      <c r="C1826">
        <v>20</v>
      </c>
      <c r="D1826">
        <f t="shared" si="112"/>
        <v>2.2200000000000002</v>
      </c>
      <c r="E1826" s="8">
        <f t="shared" si="113"/>
        <v>44.400000000000006</v>
      </c>
      <c r="F1826">
        <f>SUMIF(B$2:$B1826,B1826,C$2:$C1826)</f>
        <v>4308</v>
      </c>
      <c r="G1826">
        <f t="shared" si="114"/>
        <v>0.1</v>
      </c>
      <c r="H1826">
        <f t="shared" si="115"/>
        <v>2</v>
      </c>
    </row>
    <row r="1827" spans="1:8" x14ac:dyDescent="0.25">
      <c r="A1827" s="1">
        <v>41472</v>
      </c>
      <c r="B1827" t="s">
        <v>69</v>
      </c>
      <c r="C1827">
        <v>89</v>
      </c>
      <c r="D1827">
        <f t="shared" si="112"/>
        <v>2.2200000000000002</v>
      </c>
      <c r="E1827" s="8">
        <f t="shared" si="113"/>
        <v>197.58</v>
      </c>
      <c r="F1827">
        <f>SUMIF(B$2:$B1827,B1827,C$2:$C1827)</f>
        <v>2992</v>
      </c>
      <c r="G1827">
        <f t="shared" si="114"/>
        <v>0.1</v>
      </c>
      <c r="H1827">
        <f t="shared" si="115"/>
        <v>8.9</v>
      </c>
    </row>
    <row r="1828" spans="1:8" x14ac:dyDescent="0.25">
      <c r="A1828" s="1">
        <v>41472</v>
      </c>
      <c r="B1828" t="s">
        <v>35</v>
      </c>
      <c r="C1828">
        <v>60</v>
      </c>
      <c r="D1828">
        <f t="shared" si="112"/>
        <v>2.2200000000000002</v>
      </c>
      <c r="E1828" s="8">
        <f t="shared" si="113"/>
        <v>133.20000000000002</v>
      </c>
      <c r="F1828">
        <f>SUMIF(B$2:$B1828,B1828,C$2:$C1828)</f>
        <v>3706</v>
      </c>
      <c r="G1828">
        <f t="shared" si="114"/>
        <v>0.1</v>
      </c>
      <c r="H1828">
        <f t="shared" si="115"/>
        <v>6</v>
      </c>
    </row>
    <row r="1829" spans="1:8" x14ac:dyDescent="0.25">
      <c r="A1829" s="1">
        <v>41475</v>
      </c>
      <c r="B1829" t="s">
        <v>3</v>
      </c>
      <c r="C1829">
        <v>5</v>
      </c>
      <c r="D1829">
        <f t="shared" si="112"/>
        <v>2.2200000000000002</v>
      </c>
      <c r="E1829" s="8">
        <f t="shared" si="113"/>
        <v>11.100000000000001</v>
      </c>
      <c r="F1829">
        <f>SUMIF(B$2:$B1829,B1829,C$2:$C1829)</f>
        <v>32</v>
      </c>
      <c r="G1829">
        <f t="shared" si="114"/>
        <v>0</v>
      </c>
      <c r="H1829">
        <f t="shared" si="115"/>
        <v>0</v>
      </c>
    </row>
    <row r="1830" spans="1:8" x14ac:dyDescent="0.25">
      <c r="A1830" s="1">
        <v>41476</v>
      </c>
      <c r="B1830" t="s">
        <v>102</v>
      </c>
      <c r="C1830">
        <v>125</v>
      </c>
      <c r="D1830">
        <f t="shared" si="112"/>
        <v>2.2200000000000002</v>
      </c>
      <c r="E1830" s="8">
        <f t="shared" si="113"/>
        <v>277.5</v>
      </c>
      <c r="F1830">
        <f>SUMIF(B$2:$B1830,B1830,C$2:$C1830)</f>
        <v>5839</v>
      </c>
      <c r="G1830">
        <f t="shared" si="114"/>
        <v>0.1</v>
      </c>
      <c r="H1830">
        <f t="shared" si="115"/>
        <v>12.5</v>
      </c>
    </row>
    <row r="1831" spans="1:8" x14ac:dyDescent="0.25">
      <c r="A1831" s="1">
        <v>41476</v>
      </c>
      <c r="B1831" t="s">
        <v>12</v>
      </c>
      <c r="C1831">
        <v>177</v>
      </c>
      <c r="D1831">
        <f t="shared" si="112"/>
        <v>2.2200000000000002</v>
      </c>
      <c r="E1831" s="8">
        <f t="shared" si="113"/>
        <v>392.94000000000005</v>
      </c>
      <c r="F1831">
        <f>SUMIF(B$2:$B1831,B1831,C$2:$C1831)</f>
        <v>4328</v>
      </c>
      <c r="G1831">
        <f t="shared" si="114"/>
        <v>0.1</v>
      </c>
      <c r="H1831">
        <f t="shared" si="115"/>
        <v>17.7</v>
      </c>
    </row>
    <row r="1832" spans="1:8" x14ac:dyDescent="0.25">
      <c r="A1832" s="1">
        <v>41477</v>
      </c>
      <c r="B1832" t="s">
        <v>20</v>
      </c>
      <c r="C1832">
        <v>58</v>
      </c>
      <c r="D1832">
        <f t="shared" si="112"/>
        <v>2.2200000000000002</v>
      </c>
      <c r="E1832" s="8">
        <f t="shared" si="113"/>
        <v>128.76000000000002</v>
      </c>
      <c r="F1832">
        <f>SUMIF(B$2:$B1832,B1832,C$2:$C1832)</f>
        <v>1196</v>
      </c>
      <c r="G1832">
        <f t="shared" si="114"/>
        <v>0.1</v>
      </c>
      <c r="H1832">
        <f t="shared" si="115"/>
        <v>5.8000000000000007</v>
      </c>
    </row>
    <row r="1833" spans="1:8" x14ac:dyDescent="0.25">
      <c r="A1833" s="1">
        <v>41478</v>
      </c>
      <c r="B1833" t="s">
        <v>19</v>
      </c>
      <c r="C1833">
        <v>174</v>
      </c>
      <c r="D1833">
        <f t="shared" si="112"/>
        <v>2.2200000000000002</v>
      </c>
      <c r="E1833" s="8">
        <f t="shared" si="113"/>
        <v>386.28000000000003</v>
      </c>
      <c r="F1833">
        <f>SUMIF(B$2:$B1833,B1833,C$2:$C1833)</f>
        <v>4289</v>
      </c>
      <c r="G1833">
        <f t="shared" si="114"/>
        <v>0.1</v>
      </c>
      <c r="H1833">
        <f t="shared" si="115"/>
        <v>17.400000000000002</v>
      </c>
    </row>
    <row r="1834" spans="1:8" x14ac:dyDescent="0.25">
      <c r="A1834" s="1">
        <v>41479</v>
      </c>
      <c r="B1834" t="s">
        <v>7</v>
      </c>
      <c r="C1834">
        <v>485</v>
      </c>
      <c r="D1834">
        <f t="shared" si="112"/>
        <v>2.2200000000000002</v>
      </c>
      <c r="E1834" s="8">
        <f t="shared" si="113"/>
        <v>1076.7</v>
      </c>
      <c r="F1834">
        <f>SUMIF(B$2:$B1834,B1834,C$2:$C1834)</f>
        <v>23837</v>
      </c>
      <c r="G1834">
        <f t="shared" si="114"/>
        <v>0.2</v>
      </c>
      <c r="H1834">
        <f t="shared" si="115"/>
        <v>97</v>
      </c>
    </row>
    <row r="1835" spans="1:8" x14ac:dyDescent="0.25">
      <c r="A1835" s="1">
        <v>41481</v>
      </c>
      <c r="B1835" t="s">
        <v>232</v>
      </c>
      <c r="C1835">
        <v>7</v>
      </c>
      <c r="D1835">
        <f t="shared" si="112"/>
        <v>2.2200000000000002</v>
      </c>
      <c r="E1835" s="8">
        <f t="shared" si="113"/>
        <v>15.540000000000001</v>
      </c>
      <c r="F1835">
        <f>SUMIF(B$2:$B1835,B1835,C$2:$C1835)</f>
        <v>19</v>
      </c>
      <c r="G1835">
        <f t="shared" si="114"/>
        <v>0</v>
      </c>
      <c r="H1835">
        <f t="shared" si="115"/>
        <v>0</v>
      </c>
    </row>
    <row r="1836" spans="1:8" x14ac:dyDescent="0.25">
      <c r="A1836" s="1">
        <v>41482</v>
      </c>
      <c r="B1836" t="s">
        <v>9</v>
      </c>
      <c r="C1836">
        <v>109</v>
      </c>
      <c r="D1836">
        <f t="shared" si="112"/>
        <v>2.2200000000000002</v>
      </c>
      <c r="E1836" s="8">
        <f t="shared" si="113"/>
        <v>241.98000000000002</v>
      </c>
      <c r="F1836">
        <f>SUMIF(B$2:$B1836,B1836,C$2:$C1836)</f>
        <v>23183</v>
      </c>
      <c r="G1836">
        <f t="shared" si="114"/>
        <v>0.2</v>
      </c>
      <c r="H1836">
        <f t="shared" si="115"/>
        <v>21.8</v>
      </c>
    </row>
    <row r="1837" spans="1:8" x14ac:dyDescent="0.25">
      <c r="A1837" s="1">
        <v>41485</v>
      </c>
      <c r="B1837" t="s">
        <v>6</v>
      </c>
      <c r="C1837">
        <v>116</v>
      </c>
      <c r="D1837">
        <f t="shared" si="112"/>
        <v>2.2200000000000002</v>
      </c>
      <c r="E1837" s="8">
        <f t="shared" si="113"/>
        <v>257.52000000000004</v>
      </c>
      <c r="F1837">
        <f>SUMIF(B$2:$B1837,B1837,C$2:$C1837)</f>
        <v>3497</v>
      </c>
      <c r="G1837">
        <f t="shared" si="114"/>
        <v>0.1</v>
      </c>
      <c r="H1837">
        <f t="shared" si="115"/>
        <v>11.600000000000001</v>
      </c>
    </row>
    <row r="1838" spans="1:8" x14ac:dyDescent="0.25">
      <c r="A1838" s="1">
        <v>41486</v>
      </c>
      <c r="B1838" t="s">
        <v>39</v>
      </c>
      <c r="C1838">
        <v>125</v>
      </c>
      <c r="D1838">
        <f t="shared" si="112"/>
        <v>2.2200000000000002</v>
      </c>
      <c r="E1838" s="8">
        <f t="shared" si="113"/>
        <v>277.5</v>
      </c>
      <c r="F1838">
        <f>SUMIF(B$2:$B1838,B1838,C$2:$C1838)</f>
        <v>1956</v>
      </c>
      <c r="G1838">
        <f t="shared" si="114"/>
        <v>0.1</v>
      </c>
      <c r="H1838">
        <f t="shared" si="115"/>
        <v>12.5</v>
      </c>
    </row>
    <row r="1839" spans="1:8" x14ac:dyDescent="0.25">
      <c r="A1839" s="1">
        <v>41486</v>
      </c>
      <c r="B1839" t="s">
        <v>222</v>
      </c>
      <c r="C1839">
        <v>15</v>
      </c>
      <c r="D1839">
        <f t="shared" si="112"/>
        <v>2.2200000000000002</v>
      </c>
      <c r="E1839" s="8">
        <f t="shared" si="113"/>
        <v>33.300000000000004</v>
      </c>
      <c r="F1839">
        <f>SUMIF(B$2:$B1839,B1839,C$2:$C1839)</f>
        <v>35</v>
      </c>
      <c r="G1839">
        <f t="shared" si="114"/>
        <v>0</v>
      </c>
      <c r="H1839">
        <f t="shared" si="115"/>
        <v>0</v>
      </c>
    </row>
    <row r="1840" spans="1:8" x14ac:dyDescent="0.25">
      <c r="A1840" s="1">
        <v>41488</v>
      </c>
      <c r="B1840" t="s">
        <v>177</v>
      </c>
      <c r="C1840">
        <v>4</v>
      </c>
      <c r="D1840">
        <f t="shared" si="112"/>
        <v>2.2200000000000002</v>
      </c>
      <c r="E1840" s="8">
        <f t="shared" si="113"/>
        <v>8.8800000000000008</v>
      </c>
      <c r="F1840">
        <f>SUMIF(B$2:$B1840,B1840,C$2:$C1840)</f>
        <v>21</v>
      </c>
      <c r="G1840">
        <f t="shared" si="114"/>
        <v>0</v>
      </c>
      <c r="H1840">
        <f t="shared" si="115"/>
        <v>0</v>
      </c>
    </row>
    <row r="1841" spans="1:8" x14ac:dyDescent="0.25">
      <c r="A1841" s="1">
        <v>41489</v>
      </c>
      <c r="B1841" t="s">
        <v>144</v>
      </c>
      <c r="C1841">
        <v>13</v>
      </c>
      <c r="D1841">
        <f t="shared" si="112"/>
        <v>2.2200000000000002</v>
      </c>
      <c r="E1841" s="8">
        <f t="shared" si="113"/>
        <v>28.860000000000003</v>
      </c>
      <c r="F1841">
        <f>SUMIF(B$2:$B1841,B1841,C$2:$C1841)</f>
        <v>49</v>
      </c>
      <c r="G1841">
        <f t="shared" si="114"/>
        <v>0</v>
      </c>
      <c r="H1841">
        <f t="shared" si="115"/>
        <v>0</v>
      </c>
    </row>
    <row r="1842" spans="1:8" x14ac:dyDescent="0.25">
      <c r="A1842" s="1">
        <v>41491</v>
      </c>
      <c r="B1842" t="s">
        <v>102</v>
      </c>
      <c r="C1842">
        <v>338</v>
      </c>
      <c r="D1842">
        <f t="shared" si="112"/>
        <v>2.2200000000000002</v>
      </c>
      <c r="E1842" s="8">
        <f t="shared" si="113"/>
        <v>750.36</v>
      </c>
      <c r="F1842">
        <f>SUMIF(B$2:$B1842,B1842,C$2:$C1842)</f>
        <v>6177</v>
      </c>
      <c r="G1842">
        <f t="shared" si="114"/>
        <v>0.1</v>
      </c>
      <c r="H1842">
        <f t="shared" si="115"/>
        <v>33.800000000000004</v>
      </c>
    </row>
    <row r="1843" spans="1:8" x14ac:dyDescent="0.25">
      <c r="A1843" s="1">
        <v>41492</v>
      </c>
      <c r="B1843" t="s">
        <v>167</v>
      </c>
      <c r="C1843">
        <v>2</v>
      </c>
      <c r="D1843">
        <f t="shared" si="112"/>
        <v>2.2200000000000002</v>
      </c>
      <c r="E1843" s="8">
        <f t="shared" si="113"/>
        <v>4.4400000000000004</v>
      </c>
      <c r="F1843">
        <f>SUMIF(B$2:$B1843,B1843,C$2:$C1843)</f>
        <v>21</v>
      </c>
      <c r="G1843">
        <f t="shared" si="114"/>
        <v>0</v>
      </c>
      <c r="H1843">
        <f t="shared" si="115"/>
        <v>0</v>
      </c>
    </row>
    <row r="1844" spans="1:8" x14ac:dyDescent="0.25">
      <c r="A1844" s="1">
        <v>41493</v>
      </c>
      <c r="B1844" t="s">
        <v>37</v>
      </c>
      <c r="C1844">
        <v>108</v>
      </c>
      <c r="D1844">
        <f t="shared" si="112"/>
        <v>2.2200000000000002</v>
      </c>
      <c r="E1844" s="8">
        <f t="shared" si="113"/>
        <v>239.76000000000002</v>
      </c>
      <c r="F1844">
        <f>SUMIF(B$2:$B1844,B1844,C$2:$C1844)</f>
        <v>4416</v>
      </c>
      <c r="G1844">
        <f t="shared" si="114"/>
        <v>0.1</v>
      </c>
      <c r="H1844">
        <f t="shared" si="115"/>
        <v>10.8</v>
      </c>
    </row>
    <row r="1845" spans="1:8" x14ac:dyDescent="0.25">
      <c r="A1845" s="1">
        <v>41494</v>
      </c>
      <c r="B1845" t="s">
        <v>61</v>
      </c>
      <c r="C1845">
        <v>119</v>
      </c>
      <c r="D1845">
        <f t="shared" si="112"/>
        <v>2.2200000000000002</v>
      </c>
      <c r="E1845" s="8">
        <f t="shared" si="113"/>
        <v>264.18</v>
      </c>
      <c r="F1845">
        <f>SUMIF(B$2:$B1845,B1845,C$2:$C1845)</f>
        <v>2929</v>
      </c>
      <c r="G1845">
        <f t="shared" si="114"/>
        <v>0.1</v>
      </c>
      <c r="H1845">
        <f t="shared" si="115"/>
        <v>11.9</v>
      </c>
    </row>
    <row r="1846" spans="1:8" x14ac:dyDescent="0.25">
      <c r="A1846" s="1">
        <v>41495</v>
      </c>
      <c r="B1846" t="s">
        <v>7</v>
      </c>
      <c r="C1846">
        <v>385</v>
      </c>
      <c r="D1846">
        <f t="shared" si="112"/>
        <v>2.2200000000000002</v>
      </c>
      <c r="E1846" s="8">
        <f t="shared" si="113"/>
        <v>854.7</v>
      </c>
      <c r="F1846">
        <f>SUMIF(B$2:$B1846,B1846,C$2:$C1846)</f>
        <v>24222</v>
      </c>
      <c r="G1846">
        <f t="shared" si="114"/>
        <v>0.2</v>
      </c>
      <c r="H1846">
        <f t="shared" si="115"/>
        <v>77</v>
      </c>
    </row>
    <row r="1847" spans="1:8" x14ac:dyDescent="0.25">
      <c r="A1847" s="1">
        <v>41495</v>
      </c>
      <c r="B1847" t="s">
        <v>45</v>
      </c>
      <c r="C1847">
        <v>239</v>
      </c>
      <c r="D1847">
        <f t="shared" si="112"/>
        <v>2.2200000000000002</v>
      </c>
      <c r="E1847" s="8">
        <f t="shared" si="113"/>
        <v>530.58000000000004</v>
      </c>
      <c r="F1847">
        <f>SUMIF(B$2:$B1847,B1847,C$2:$C1847)</f>
        <v>22392</v>
      </c>
      <c r="G1847">
        <f t="shared" si="114"/>
        <v>0.2</v>
      </c>
      <c r="H1847">
        <f t="shared" si="115"/>
        <v>47.800000000000004</v>
      </c>
    </row>
    <row r="1848" spans="1:8" x14ac:dyDescent="0.25">
      <c r="A1848" s="1">
        <v>41498</v>
      </c>
      <c r="B1848" t="s">
        <v>229</v>
      </c>
      <c r="C1848">
        <v>8</v>
      </c>
      <c r="D1848">
        <f t="shared" si="112"/>
        <v>2.2200000000000002</v>
      </c>
      <c r="E1848" s="8">
        <f t="shared" si="113"/>
        <v>17.760000000000002</v>
      </c>
      <c r="F1848">
        <f>SUMIF(B$2:$B1848,B1848,C$2:$C1848)</f>
        <v>25</v>
      </c>
      <c r="G1848">
        <f t="shared" si="114"/>
        <v>0</v>
      </c>
      <c r="H1848">
        <f t="shared" si="115"/>
        <v>0</v>
      </c>
    </row>
    <row r="1849" spans="1:8" x14ac:dyDescent="0.25">
      <c r="A1849" s="1">
        <v>41499</v>
      </c>
      <c r="B1849" t="s">
        <v>17</v>
      </c>
      <c r="C1849">
        <v>219</v>
      </c>
      <c r="D1849">
        <f t="shared" si="112"/>
        <v>2.2200000000000002</v>
      </c>
      <c r="E1849" s="8">
        <f t="shared" si="113"/>
        <v>486.18000000000006</v>
      </c>
      <c r="F1849">
        <f>SUMIF(B$2:$B1849,B1849,C$2:$C1849)</f>
        <v>16502</v>
      </c>
      <c r="G1849">
        <f t="shared" si="114"/>
        <v>0.2</v>
      </c>
      <c r="H1849">
        <f t="shared" si="115"/>
        <v>43.800000000000004</v>
      </c>
    </row>
    <row r="1850" spans="1:8" x14ac:dyDescent="0.25">
      <c r="A1850" s="1">
        <v>41503</v>
      </c>
      <c r="B1850" t="s">
        <v>25</v>
      </c>
      <c r="C1850">
        <v>40</v>
      </c>
      <c r="D1850">
        <f t="shared" si="112"/>
        <v>2.2200000000000002</v>
      </c>
      <c r="E1850" s="8">
        <f t="shared" si="113"/>
        <v>88.800000000000011</v>
      </c>
      <c r="F1850">
        <f>SUMIF(B$2:$B1850,B1850,C$2:$C1850)</f>
        <v>2245</v>
      </c>
      <c r="G1850">
        <f t="shared" si="114"/>
        <v>0.1</v>
      </c>
      <c r="H1850">
        <f t="shared" si="115"/>
        <v>4</v>
      </c>
    </row>
    <row r="1851" spans="1:8" x14ac:dyDescent="0.25">
      <c r="A1851" s="1">
        <v>41503</v>
      </c>
      <c r="B1851" t="s">
        <v>102</v>
      </c>
      <c r="C1851">
        <v>166</v>
      </c>
      <c r="D1851">
        <f t="shared" si="112"/>
        <v>2.2200000000000002</v>
      </c>
      <c r="E1851" s="8">
        <f t="shared" si="113"/>
        <v>368.52000000000004</v>
      </c>
      <c r="F1851">
        <f>SUMIF(B$2:$B1851,B1851,C$2:$C1851)</f>
        <v>6343</v>
      </c>
      <c r="G1851">
        <f t="shared" si="114"/>
        <v>0.1</v>
      </c>
      <c r="H1851">
        <f t="shared" si="115"/>
        <v>16.600000000000001</v>
      </c>
    </row>
    <row r="1852" spans="1:8" x14ac:dyDescent="0.25">
      <c r="A1852" s="1">
        <v>41504</v>
      </c>
      <c r="B1852" t="s">
        <v>66</v>
      </c>
      <c r="C1852">
        <v>168</v>
      </c>
      <c r="D1852">
        <f t="shared" si="112"/>
        <v>2.2200000000000002</v>
      </c>
      <c r="E1852" s="8">
        <f t="shared" si="113"/>
        <v>372.96000000000004</v>
      </c>
      <c r="F1852">
        <f>SUMIF(B$2:$B1852,B1852,C$2:$C1852)</f>
        <v>3547</v>
      </c>
      <c r="G1852">
        <f t="shared" si="114"/>
        <v>0.1</v>
      </c>
      <c r="H1852">
        <f t="shared" si="115"/>
        <v>16.8</v>
      </c>
    </row>
    <row r="1853" spans="1:8" x14ac:dyDescent="0.25">
      <c r="A1853" s="1">
        <v>41505</v>
      </c>
      <c r="B1853" t="s">
        <v>131</v>
      </c>
      <c r="C1853">
        <v>96</v>
      </c>
      <c r="D1853">
        <f t="shared" si="112"/>
        <v>2.2200000000000002</v>
      </c>
      <c r="E1853" s="8">
        <f t="shared" si="113"/>
        <v>213.12</v>
      </c>
      <c r="F1853">
        <f>SUMIF(B$2:$B1853,B1853,C$2:$C1853)</f>
        <v>1030</v>
      </c>
      <c r="G1853">
        <f t="shared" si="114"/>
        <v>0.1</v>
      </c>
      <c r="H1853">
        <f t="shared" si="115"/>
        <v>9.6000000000000014</v>
      </c>
    </row>
    <row r="1854" spans="1:8" x14ac:dyDescent="0.25">
      <c r="A1854" s="1">
        <v>41506</v>
      </c>
      <c r="B1854" t="s">
        <v>10</v>
      </c>
      <c r="C1854">
        <v>23</v>
      </c>
      <c r="D1854">
        <f t="shared" si="112"/>
        <v>2.2200000000000002</v>
      </c>
      <c r="E1854" s="8">
        <f t="shared" si="113"/>
        <v>51.06</v>
      </c>
      <c r="F1854">
        <f>SUMIF(B$2:$B1854,B1854,C$2:$C1854)</f>
        <v>4089</v>
      </c>
      <c r="G1854">
        <f t="shared" si="114"/>
        <v>0.1</v>
      </c>
      <c r="H1854">
        <f t="shared" si="115"/>
        <v>2.3000000000000003</v>
      </c>
    </row>
    <row r="1855" spans="1:8" x14ac:dyDescent="0.25">
      <c r="A1855" s="1">
        <v>41509</v>
      </c>
      <c r="B1855" t="s">
        <v>177</v>
      </c>
      <c r="C1855">
        <v>8</v>
      </c>
      <c r="D1855">
        <f t="shared" si="112"/>
        <v>2.2200000000000002</v>
      </c>
      <c r="E1855" s="8">
        <f t="shared" si="113"/>
        <v>17.760000000000002</v>
      </c>
      <c r="F1855">
        <f>SUMIF(B$2:$B1855,B1855,C$2:$C1855)</f>
        <v>29</v>
      </c>
      <c r="G1855">
        <f t="shared" si="114"/>
        <v>0</v>
      </c>
      <c r="H1855">
        <f t="shared" si="115"/>
        <v>0</v>
      </c>
    </row>
    <row r="1856" spans="1:8" x14ac:dyDescent="0.25">
      <c r="A1856" s="1">
        <v>41509</v>
      </c>
      <c r="B1856" t="s">
        <v>106</v>
      </c>
      <c r="C1856">
        <v>1</v>
      </c>
      <c r="D1856">
        <f t="shared" si="112"/>
        <v>2.2200000000000002</v>
      </c>
      <c r="E1856" s="8">
        <f t="shared" si="113"/>
        <v>2.2200000000000002</v>
      </c>
      <c r="F1856">
        <f>SUMIF(B$2:$B1856,B1856,C$2:$C1856)</f>
        <v>27</v>
      </c>
      <c r="G1856">
        <f t="shared" si="114"/>
        <v>0</v>
      </c>
      <c r="H1856">
        <f t="shared" si="115"/>
        <v>0</v>
      </c>
    </row>
    <row r="1857" spans="1:8" x14ac:dyDescent="0.25">
      <c r="A1857" s="1">
        <v>41509</v>
      </c>
      <c r="B1857" t="s">
        <v>15</v>
      </c>
      <c r="C1857">
        <v>4</v>
      </c>
      <c r="D1857">
        <f t="shared" si="112"/>
        <v>2.2200000000000002</v>
      </c>
      <c r="E1857" s="8">
        <f t="shared" si="113"/>
        <v>8.8800000000000008</v>
      </c>
      <c r="F1857">
        <f>SUMIF(B$2:$B1857,B1857,C$2:$C1857)</f>
        <v>39</v>
      </c>
      <c r="G1857">
        <f t="shared" si="114"/>
        <v>0</v>
      </c>
      <c r="H1857">
        <f t="shared" si="115"/>
        <v>0</v>
      </c>
    </row>
    <row r="1858" spans="1:8" x14ac:dyDescent="0.25">
      <c r="A1858" s="1">
        <v>41512</v>
      </c>
      <c r="B1858" t="s">
        <v>120</v>
      </c>
      <c r="C1858">
        <v>170</v>
      </c>
      <c r="D1858">
        <f t="shared" ref="D1858:D1921" si="116">VLOOKUP(YEAR(A1858),cennik,2)</f>
        <v>2.2200000000000002</v>
      </c>
      <c r="E1858" s="8">
        <f t="shared" ref="E1858:E1921" si="117">C1858*D1858</f>
        <v>377.40000000000003</v>
      </c>
      <c r="F1858">
        <f>SUMIF(B$2:$B1858,B1858,C$2:$C1858)</f>
        <v>759</v>
      </c>
      <c r="G1858">
        <f t="shared" si="114"/>
        <v>0.05</v>
      </c>
      <c r="H1858">
        <f t="shared" si="115"/>
        <v>8.5</v>
      </c>
    </row>
    <row r="1859" spans="1:8" x14ac:dyDescent="0.25">
      <c r="A1859" s="1">
        <v>41514</v>
      </c>
      <c r="B1859" t="s">
        <v>45</v>
      </c>
      <c r="C1859">
        <v>193</v>
      </c>
      <c r="D1859">
        <f t="shared" si="116"/>
        <v>2.2200000000000002</v>
      </c>
      <c r="E1859" s="8">
        <f t="shared" si="117"/>
        <v>428.46000000000004</v>
      </c>
      <c r="F1859">
        <f>SUMIF(B$2:$B1859,B1859,C$2:$C1859)</f>
        <v>22585</v>
      </c>
      <c r="G1859">
        <f t="shared" ref="G1859:G1922" si="118">VLOOKUP(F1859,$N$2:$O$5,2)</f>
        <v>0.2</v>
      </c>
      <c r="H1859">
        <f t="shared" ref="H1859:H1922" si="119">G1859*C1859</f>
        <v>38.6</v>
      </c>
    </row>
    <row r="1860" spans="1:8" x14ac:dyDescent="0.25">
      <c r="A1860" s="1">
        <v>41517</v>
      </c>
      <c r="B1860" t="s">
        <v>234</v>
      </c>
      <c r="C1860">
        <v>5</v>
      </c>
      <c r="D1860">
        <f t="shared" si="116"/>
        <v>2.2200000000000002</v>
      </c>
      <c r="E1860" s="8">
        <f t="shared" si="117"/>
        <v>11.100000000000001</v>
      </c>
      <c r="F1860">
        <f>SUMIF(B$2:$B1860,B1860,C$2:$C1860)</f>
        <v>5</v>
      </c>
      <c r="G1860">
        <f t="shared" si="118"/>
        <v>0</v>
      </c>
      <c r="H1860">
        <f t="shared" si="119"/>
        <v>0</v>
      </c>
    </row>
    <row r="1861" spans="1:8" x14ac:dyDescent="0.25">
      <c r="A1861" s="1">
        <v>41520</v>
      </c>
      <c r="B1861" t="s">
        <v>62</v>
      </c>
      <c r="C1861">
        <v>5</v>
      </c>
      <c r="D1861">
        <f t="shared" si="116"/>
        <v>2.2200000000000002</v>
      </c>
      <c r="E1861" s="8">
        <f t="shared" si="117"/>
        <v>11.100000000000001</v>
      </c>
      <c r="F1861">
        <f>SUMIF(B$2:$B1861,B1861,C$2:$C1861)</f>
        <v>24</v>
      </c>
      <c r="G1861">
        <f t="shared" si="118"/>
        <v>0</v>
      </c>
      <c r="H1861">
        <f t="shared" si="119"/>
        <v>0</v>
      </c>
    </row>
    <row r="1862" spans="1:8" x14ac:dyDescent="0.25">
      <c r="A1862" s="1">
        <v>41520</v>
      </c>
      <c r="B1862" t="s">
        <v>64</v>
      </c>
      <c r="C1862">
        <v>15</v>
      </c>
      <c r="D1862">
        <f t="shared" si="116"/>
        <v>2.2200000000000002</v>
      </c>
      <c r="E1862" s="8">
        <f t="shared" si="117"/>
        <v>33.300000000000004</v>
      </c>
      <c r="F1862">
        <f>SUMIF(B$2:$B1862,B1862,C$2:$C1862)</f>
        <v>34</v>
      </c>
      <c r="G1862">
        <f t="shared" si="118"/>
        <v>0</v>
      </c>
      <c r="H1862">
        <f t="shared" si="119"/>
        <v>0</v>
      </c>
    </row>
    <row r="1863" spans="1:8" x14ac:dyDescent="0.25">
      <c r="A1863" s="1">
        <v>41525</v>
      </c>
      <c r="B1863" t="s">
        <v>109</v>
      </c>
      <c r="C1863">
        <v>14</v>
      </c>
      <c r="D1863">
        <f t="shared" si="116"/>
        <v>2.2200000000000002</v>
      </c>
      <c r="E1863" s="8">
        <f t="shared" si="117"/>
        <v>31.080000000000002</v>
      </c>
      <c r="F1863">
        <f>SUMIF(B$2:$B1863,B1863,C$2:$C1863)</f>
        <v>52</v>
      </c>
      <c r="G1863">
        <f t="shared" si="118"/>
        <v>0</v>
      </c>
      <c r="H1863">
        <f t="shared" si="119"/>
        <v>0</v>
      </c>
    </row>
    <row r="1864" spans="1:8" x14ac:dyDescent="0.25">
      <c r="A1864" s="1">
        <v>41525</v>
      </c>
      <c r="B1864" t="s">
        <v>37</v>
      </c>
      <c r="C1864">
        <v>96</v>
      </c>
      <c r="D1864">
        <f t="shared" si="116"/>
        <v>2.2200000000000002</v>
      </c>
      <c r="E1864" s="8">
        <f t="shared" si="117"/>
        <v>213.12</v>
      </c>
      <c r="F1864">
        <f>SUMIF(B$2:$B1864,B1864,C$2:$C1864)</f>
        <v>4512</v>
      </c>
      <c r="G1864">
        <f t="shared" si="118"/>
        <v>0.1</v>
      </c>
      <c r="H1864">
        <f t="shared" si="119"/>
        <v>9.6000000000000014</v>
      </c>
    </row>
    <row r="1865" spans="1:8" x14ac:dyDescent="0.25">
      <c r="A1865" s="1">
        <v>41529</v>
      </c>
      <c r="B1865" t="s">
        <v>162</v>
      </c>
      <c r="C1865">
        <v>1</v>
      </c>
      <c r="D1865">
        <f t="shared" si="116"/>
        <v>2.2200000000000002</v>
      </c>
      <c r="E1865" s="8">
        <f t="shared" si="117"/>
        <v>2.2200000000000002</v>
      </c>
      <c r="F1865">
        <f>SUMIF(B$2:$B1865,B1865,C$2:$C1865)</f>
        <v>31</v>
      </c>
      <c r="G1865">
        <f t="shared" si="118"/>
        <v>0</v>
      </c>
      <c r="H1865">
        <f t="shared" si="119"/>
        <v>0</v>
      </c>
    </row>
    <row r="1866" spans="1:8" x14ac:dyDescent="0.25">
      <c r="A1866" s="1">
        <v>41533</v>
      </c>
      <c r="B1866" t="s">
        <v>69</v>
      </c>
      <c r="C1866">
        <v>164</v>
      </c>
      <c r="D1866">
        <f t="shared" si="116"/>
        <v>2.2200000000000002</v>
      </c>
      <c r="E1866" s="8">
        <f t="shared" si="117"/>
        <v>364.08000000000004</v>
      </c>
      <c r="F1866">
        <f>SUMIF(B$2:$B1866,B1866,C$2:$C1866)</f>
        <v>3156</v>
      </c>
      <c r="G1866">
        <f t="shared" si="118"/>
        <v>0.1</v>
      </c>
      <c r="H1866">
        <f t="shared" si="119"/>
        <v>16.400000000000002</v>
      </c>
    </row>
    <row r="1867" spans="1:8" x14ac:dyDescent="0.25">
      <c r="A1867" s="1">
        <v>41534</v>
      </c>
      <c r="B1867" t="s">
        <v>22</v>
      </c>
      <c r="C1867">
        <v>105</v>
      </c>
      <c r="D1867">
        <f t="shared" si="116"/>
        <v>2.2200000000000002</v>
      </c>
      <c r="E1867" s="8">
        <f t="shared" si="117"/>
        <v>233.10000000000002</v>
      </c>
      <c r="F1867">
        <f>SUMIF(B$2:$B1867,B1867,C$2:$C1867)</f>
        <v>20294</v>
      </c>
      <c r="G1867">
        <f t="shared" si="118"/>
        <v>0.2</v>
      </c>
      <c r="H1867">
        <f t="shared" si="119"/>
        <v>21</v>
      </c>
    </row>
    <row r="1868" spans="1:8" x14ac:dyDescent="0.25">
      <c r="A1868" s="1">
        <v>41536</v>
      </c>
      <c r="B1868" t="s">
        <v>210</v>
      </c>
      <c r="C1868">
        <v>17</v>
      </c>
      <c r="D1868">
        <f t="shared" si="116"/>
        <v>2.2200000000000002</v>
      </c>
      <c r="E1868" s="8">
        <f t="shared" si="117"/>
        <v>37.74</v>
      </c>
      <c r="F1868">
        <f>SUMIF(B$2:$B1868,B1868,C$2:$C1868)</f>
        <v>19</v>
      </c>
      <c r="G1868">
        <f t="shared" si="118"/>
        <v>0</v>
      </c>
      <c r="H1868">
        <f t="shared" si="119"/>
        <v>0</v>
      </c>
    </row>
    <row r="1869" spans="1:8" x14ac:dyDescent="0.25">
      <c r="A1869" s="1">
        <v>41538</v>
      </c>
      <c r="B1869" t="s">
        <v>200</v>
      </c>
      <c r="C1869">
        <v>5</v>
      </c>
      <c r="D1869">
        <f t="shared" si="116"/>
        <v>2.2200000000000002</v>
      </c>
      <c r="E1869" s="8">
        <f t="shared" si="117"/>
        <v>11.100000000000001</v>
      </c>
      <c r="F1869">
        <f>SUMIF(B$2:$B1869,B1869,C$2:$C1869)</f>
        <v>27</v>
      </c>
      <c r="G1869">
        <f t="shared" si="118"/>
        <v>0</v>
      </c>
      <c r="H1869">
        <f t="shared" si="119"/>
        <v>0</v>
      </c>
    </row>
    <row r="1870" spans="1:8" x14ac:dyDescent="0.25">
      <c r="A1870" s="1">
        <v>41543</v>
      </c>
      <c r="B1870" t="s">
        <v>45</v>
      </c>
      <c r="C1870">
        <v>212</v>
      </c>
      <c r="D1870">
        <f t="shared" si="116"/>
        <v>2.2200000000000002</v>
      </c>
      <c r="E1870" s="8">
        <f t="shared" si="117"/>
        <v>470.64000000000004</v>
      </c>
      <c r="F1870">
        <f>SUMIF(B$2:$B1870,B1870,C$2:$C1870)</f>
        <v>22797</v>
      </c>
      <c r="G1870">
        <f t="shared" si="118"/>
        <v>0.2</v>
      </c>
      <c r="H1870">
        <f t="shared" si="119"/>
        <v>42.400000000000006</v>
      </c>
    </row>
    <row r="1871" spans="1:8" x14ac:dyDescent="0.25">
      <c r="A1871" s="1">
        <v>41543</v>
      </c>
      <c r="B1871" t="s">
        <v>9</v>
      </c>
      <c r="C1871">
        <v>128</v>
      </c>
      <c r="D1871">
        <f t="shared" si="116"/>
        <v>2.2200000000000002</v>
      </c>
      <c r="E1871" s="8">
        <f t="shared" si="117"/>
        <v>284.16000000000003</v>
      </c>
      <c r="F1871">
        <f>SUMIF(B$2:$B1871,B1871,C$2:$C1871)</f>
        <v>23311</v>
      </c>
      <c r="G1871">
        <f t="shared" si="118"/>
        <v>0.2</v>
      </c>
      <c r="H1871">
        <f t="shared" si="119"/>
        <v>25.6</v>
      </c>
    </row>
    <row r="1872" spans="1:8" x14ac:dyDescent="0.25">
      <c r="A1872" s="1">
        <v>41543</v>
      </c>
      <c r="B1872" t="s">
        <v>28</v>
      </c>
      <c r="C1872">
        <v>147</v>
      </c>
      <c r="D1872">
        <f t="shared" si="116"/>
        <v>2.2200000000000002</v>
      </c>
      <c r="E1872" s="8">
        <f t="shared" si="117"/>
        <v>326.34000000000003</v>
      </c>
      <c r="F1872">
        <f>SUMIF(B$2:$B1872,B1872,C$2:$C1872)</f>
        <v>4062</v>
      </c>
      <c r="G1872">
        <f t="shared" si="118"/>
        <v>0.1</v>
      </c>
      <c r="H1872">
        <f t="shared" si="119"/>
        <v>14.700000000000001</v>
      </c>
    </row>
    <row r="1873" spans="1:8" x14ac:dyDescent="0.25">
      <c r="A1873" s="1">
        <v>41544</v>
      </c>
      <c r="B1873" t="s">
        <v>14</v>
      </c>
      <c r="C1873">
        <v>436</v>
      </c>
      <c r="D1873">
        <f t="shared" si="116"/>
        <v>2.2200000000000002</v>
      </c>
      <c r="E1873" s="8">
        <f t="shared" si="117"/>
        <v>967.92000000000007</v>
      </c>
      <c r="F1873">
        <f>SUMIF(B$2:$B1873,B1873,C$2:$C1873)</f>
        <v>20793</v>
      </c>
      <c r="G1873">
        <f t="shared" si="118"/>
        <v>0.2</v>
      </c>
      <c r="H1873">
        <f t="shared" si="119"/>
        <v>87.2</v>
      </c>
    </row>
    <row r="1874" spans="1:8" x14ac:dyDescent="0.25">
      <c r="A1874" s="1">
        <v>41545</v>
      </c>
      <c r="B1874" t="s">
        <v>235</v>
      </c>
      <c r="C1874">
        <v>4</v>
      </c>
      <c r="D1874">
        <f t="shared" si="116"/>
        <v>2.2200000000000002</v>
      </c>
      <c r="E1874" s="8">
        <f t="shared" si="117"/>
        <v>8.8800000000000008</v>
      </c>
      <c r="F1874">
        <f>SUMIF(B$2:$B1874,B1874,C$2:$C1874)</f>
        <v>4</v>
      </c>
      <c r="G1874">
        <f t="shared" si="118"/>
        <v>0</v>
      </c>
      <c r="H1874">
        <f t="shared" si="119"/>
        <v>0</v>
      </c>
    </row>
    <row r="1875" spans="1:8" x14ac:dyDescent="0.25">
      <c r="A1875" s="1">
        <v>41545</v>
      </c>
      <c r="B1875" t="s">
        <v>154</v>
      </c>
      <c r="C1875">
        <v>4</v>
      </c>
      <c r="D1875">
        <f t="shared" si="116"/>
        <v>2.2200000000000002</v>
      </c>
      <c r="E1875" s="8">
        <f t="shared" si="117"/>
        <v>8.8800000000000008</v>
      </c>
      <c r="F1875">
        <f>SUMIF(B$2:$B1875,B1875,C$2:$C1875)</f>
        <v>30</v>
      </c>
      <c r="G1875">
        <f t="shared" si="118"/>
        <v>0</v>
      </c>
      <c r="H1875">
        <f t="shared" si="119"/>
        <v>0</v>
      </c>
    </row>
    <row r="1876" spans="1:8" x14ac:dyDescent="0.25">
      <c r="A1876" s="1">
        <v>41551</v>
      </c>
      <c r="B1876" t="s">
        <v>131</v>
      </c>
      <c r="C1876">
        <v>78</v>
      </c>
      <c r="D1876">
        <f t="shared" si="116"/>
        <v>2.2200000000000002</v>
      </c>
      <c r="E1876" s="8">
        <f t="shared" si="117"/>
        <v>173.16000000000003</v>
      </c>
      <c r="F1876">
        <f>SUMIF(B$2:$B1876,B1876,C$2:$C1876)</f>
        <v>1108</v>
      </c>
      <c r="G1876">
        <f t="shared" si="118"/>
        <v>0.1</v>
      </c>
      <c r="H1876">
        <f t="shared" si="119"/>
        <v>7.8000000000000007</v>
      </c>
    </row>
    <row r="1877" spans="1:8" x14ac:dyDescent="0.25">
      <c r="A1877" s="1">
        <v>41558</v>
      </c>
      <c r="B1877" t="s">
        <v>10</v>
      </c>
      <c r="C1877">
        <v>159</v>
      </c>
      <c r="D1877">
        <f t="shared" si="116"/>
        <v>2.2200000000000002</v>
      </c>
      <c r="E1877" s="8">
        <f t="shared" si="117"/>
        <v>352.98</v>
      </c>
      <c r="F1877">
        <f>SUMIF(B$2:$B1877,B1877,C$2:$C1877)</f>
        <v>4248</v>
      </c>
      <c r="G1877">
        <f t="shared" si="118"/>
        <v>0.1</v>
      </c>
      <c r="H1877">
        <f t="shared" si="119"/>
        <v>15.9</v>
      </c>
    </row>
    <row r="1878" spans="1:8" x14ac:dyDescent="0.25">
      <c r="A1878" s="1">
        <v>41558</v>
      </c>
      <c r="B1878" t="s">
        <v>8</v>
      </c>
      <c r="C1878">
        <v>103</v>
      </c>
      <c r="D1878">
        <f t="shared" si="116"/>
        <v>2.2200000000000002</v>
      </c>
      <c r="E1878" s="8">
        <f t="shared" si="117"/>
        <v>228.66000000000003</v>
      </c>
      <c r="F1878">
        <f>SUMIF(B$2:$B1878,B1878,C$2:$C1878)</f>
        <v>2829</v>
      </c>
      <c r="G1878">
        <f t="shared" si="118"/>
        <v>0.1</v>
      </c>
      <c r="H1878">
        <f t="shared" si="119"/>
        <v>10.3</v>
      </c>
    </row>
    <row r="1879" spans="1:8" x14ac:dyDescent="0.25">
      <c r="A1879" s="1">
        <v>41559</v>
      </c>
      <c r="B1879" t="s">
        <v>52</v>
      </c>
      <c r="C1879">
        <v>57</v>
      </c>
      <c r="D1879">
        <f t="shared" si="116"/>
        <v>2.2200000000000002</v>
      </c>
      <c r="E1879" s="8">
        <f t="shared" si="117"/>
        <v>126.54</v>
      </c>
      <c r="F1879">
        <f>SUMIF(B$2:$B1879,B1879,C$2:$C1879)</f>
        <v>5117</v>
      </c>
      <c r="G1879">
        <f t="shared" si="118"/>
        <v>0.1</v>
      </c>
      <c r="H1879">
        <f t="shared" si="119"/>
        <v>5.7</v>
      </c>
    </row>
    <row r="1880" spans="1:8" x14ac:dyDescent="0.25">
      <c r="A1880" s="1">
        <v>41559</v>
      </c>
      <c r="B1880" t="s">
        <v>20</v>
      </c>
      <c r="C1880">
        <v>121</v>
      </c>
      <c r="D1880">
        <f t="shared" si="116"/>
        <v>2.2200000000000002</v>
      </c>
      <c r="E1880" s="8">
        <f t="shared" si="117"/>
        <v>268.62</v>
      </c>
      <c r="F1880">
        <f>SUMIF(B$2:$B1880,B1880,C$2:$C1880)</f>
        <v>1317</v>
      </c>
      <c r="G1880">
        <f t="shared" si="118"/>
        <v>0.1</v>
      </c>
      <c r="H1880">
        <f t="shared" si="119"/>
        <v>12.100000000000001</v>
      </c>
    </row>
    <row r="1881" spans="1:8" x14ac:dyDescent="0.25">
      <c r="A1881" s="1">
        <v>41559</v>
      </c>
      <c r="B1881" t="s">
        <v>77</v>
      </c>
      <c r="C1881">
        <v>14</v>
      </c>
      <c r="D1881">
        <f t="shared" si="116"/>
        <v>2.2200000000000002</v>
      </c>
      <c r="E1881" s="8">
        <f t="shared" si="117"/>
        <v>31.080000000000002</v>
      </c>
      <c r="F1881">
        <f>SUMIF(B$2:$B1881,B1881,C$2:$C1881)</f>
        <v>22</v>
      </c>
      <c r="G1881">
        <f t="shared" si="118"/>
        <v>0</v>
      </c>
      <c r="H1881">
        <f t="shared" si="119"/>
        <v>0</v>
      </c>
    </row>
    <row r="1882" spans="1:8" x14ac:dyDescent="0.25">
      <c r="A1882" s="1">
        <v>41560</v>
      </c>
      <c r="B1882" t="s">
        <v>44</v>
      </c>
      <c r="C1882">
        <v>2</v>
      </c>
      <c r="D1882">
        <f t="shared" si="116"/>
        <v>2.2200000000000002</v>
      </c>
      <c r="E1882" s="8">
        <f t="shared" si="117"/>
        <v>4.4400000000000004</v>
      </c>
      <c r="F1882">
        <f>SUMIF(B$2:$B1882,B1882,C$2:$C1882)</f>
        <v>42</v>
      </c>
      <c r="G1882">
        <f t="shared" si="118"/>
        <v>0</v>
      </c>
      <c r="H1882">
        <f t="shared" si="119"/>
        <v>0</v>
      </c>
    </row>
    <row r="1883" spans="1:8" x14ac:dyDescent="0.25">
      <c r="A1883" s="1">
        <v>41560</v>
      </c>
      <c r="B1883" t="s">
        <v>53</v>
      </c>
      <c r="C1883">
        <v>19</v>
      </c>
      <c r="D1883">
        <f t="shared" si="116"/>
        <v>2.2200000000000002</v>
      </c>
      <c r="E1883" s="8">
        <f t="shared" si="117"/>
        <v>42.180000000000007</v>
      </c>
      <c r="F1883">
        <f>SUMIF(B$2:$B1883,B1883,C$2:$C1883)</f>
        <v>59</v>
      </c>
      <c r="G1883">
        <f t="shared" si="118"/>
        <v>0</v>
      </c>
      <c r="H1883">
        <f t="shared" si="119"/>
        <v>0</v>
      </c>
    </row>
    <row r="1884" spans="1:8" x14ac:dyDescent="0.25">
      <c r="A1884" s="1">
        <v>41561</v>
      </c>
      <c r="B1884" t="s">
        <v>236</v>
      </c>
      <c r="C1884">
        <v>20</v>
      </c>
      <c r="D1884">
        <f t="shared" si="116"/>
        <v>2.2200000000000002</v>
      </c>
      <c r="E1884" s="8">
        <f t="shared" si="117"/>
        <v>44.400000000000006</v>
      </c>
      <c r="F1884">
        <f>SUMIF(B$2:$B1884,B1884,C$2:$C1884)</f>
        <v>20</v>
      </c>
      <c r="G1884">
        <f t="shared" si="118"/>
        <v>0</v>
      </c>
      <c r="H1884">
        <f t="shared" si="119"/>
        <v>0</v>
      </c>
    </row>
    <row r="1885" spans="1:8" x14ac:dyDescent="0.25">
      <c r="A1885" s="1">
        <v>41562</v>
      </c>
      <c r="B1885" t="s">
        <v>14</v>
      </c>
      <c r="C1885">
        <v>367</v>
      </c>
      <c r="D1885">
        <f t="shared" si="116"/>
        <v>2.2200000000000002</v>
      </c>
      <c r="E1885" s="8">
        <f t="shared" si="117"/>
        <v>814.74000000000012</v>
      </c>
      <c r="F1885">
        <f>SUMIF(B$2:$B1885,B1885,C$2:$C1885)</f>
        <v>21160</v>
      </c>
      <c r="G1885">
        <f t="shared" si="118"/>
        <v>0.2</v>
      </c>
      <c r="H1885">
        <f t="shared" si="119"/>
        <v>73.400000000000006</v>
      </c>
    </row>
    <row r="1886" spans="1:8" x14ac:dyDescent="0.25">
      <c r="A1886" s="1">
        <v>41562</v>
      </c>
      <c r="B1886" t="s">
        <v>9</v>
      </c>
      <c r="C1886">
        <v>458</v>
      </c>
      <c r="D1886">
        <f t="shared" si="116"/>
        <v>2.2200000000000002</v>
      </c>
      <c r="E1886" s="8">
        <f t="shared" si="117"/>
        <v>1016.7600000000001</v>
      </c>
      <c r="F1886">
        <f>SUMIF(B$2:$B1886,B1886,C$2:$C1886)</f>
        <v>23769</v>
      </c>
      <c r="G1886">
        <f t="shared" si="118"/>
        <v>0.2</v>
      </c>
      <c r="H1886">
        <f t="shared" si="119"/>
        <v>91.600000000000009</v>
      </c>
    </row>
    <row r="1887" spans="1:8" x14ac:dyDescent="0.25">
      <c r="A1887" s="1">
        <v>41563</v>
      </c>
      <c r="B1887" t="s">
        <v>45</v>
      </c>
      <c r="C1887">
        <v>100</v>
      </c>
      <c r="D1887">
        <f t="shared" si="116"/>
        <v>2.2200000000000002</v>
      </c>
      <c r="E1887" s="8">
        <f t="shared" si="117"/>
        <v>222.00000000000003</v>
      </c>
      <c r="F1887">
        <f>SUMIF(B$2:$B1887,B1887,C$2:$C1887)</f>
        <v>22897</v>
      </c>
      <c r="G1887">
        <f t="shared" si="118"/>
        <v>0.2</v>
      </c>
      <c r="H1887">
        <f t="shared" si="119"/>
        <v>20</v>
      </c>
    </row>
    <row r="1888" spans="1:8" x14ac:dyDescent="0.25">
      <c r="A1888" s="1">
        <v>41563</v>
      </c>
      <c r="B1888" t="s">
        <v>6</v>
      </c>
      <c r="C1888">
        <v>62</v>
      </c>
      <c r="D1888">
        <f t="shared" si="116"/>
        <v>2.2200000000000002</v>
      </c>
      <c r="E1888" s="8">
        <f t="shared" si="117"/>
        <v>137.64000000000001</v>
      </c>
      <c r="F1888">
        <f>SUMIF(B$2:$B1888,B1888,C$2:$C1888)</f>
        <v>3559</v>
      </c>
      <c r="G1888">
        <f t="shared" si="118"/>
        <v>0.1</v>
      </c>
      <c r="H1888">
        <f t="shared" si="119"/>
        <v>6.2</v>
      </c>
    </row>
    <row r="1889" spans="1:8" x14ac:dyDescent="0.25">
      <c r="A1889" s="1">
        <v>41567</v>
      </c>
      <c r="B1889" t="s">
        <v>6</v>
      </c>
      <c r="C1889">
        <v>184</v>
      </c>
      <c r="D1889">
        <f t="shared" si="116"/>
        <v>2.2200000000000002</v>
      </c>
      <c r="E1889" s="8">
        <f t="shared" si="117"/>
        <v>408.48</v>
      </c>
      <c r="F1889">
        <f>SUMIF(B$2:$B1889,B1889,C$2:$C1889)</f>
        <v>3743</v>
      </c>
      <c r="G1889">
        <f t="shared" si="118"/>
        <v>0.1</v>
      </c>
      <c r="H1889">
        <f t="shared" si="119"/>
        <v>18.400000000000002</v>
      </c>
    </row>
    <row r="1890" spans="1:8" x14ac:dyDescent="0.25">
      <c r="A1890" s="1">
        <v>41568</v>
      </c>
      <c r="B1890" t="s">
        <v>19</v>
      </c>
      <c r="C1890">
        <v>156</v>
      </c>
      <c r="D1890">
        <f t="shared" si="116"/>
        <v>2.2200000000000002</v>
      </c>
      <c r="E1890" s="8">
        <f t="shared" si="117"/>
        <v>346.32000000000005</v>
      </c>
      <c r="F1890">
        <f>SUMIF(B$2:$B1890,B1890,C$2:$C1890)</f>
        <v>4445</v>
      </c>
      <c r="G1890">
        <f t="shared" si="118"/>
        <v>0.1</v>
      </c>
      <c r="H1890">
        <f t="shared" si="119"/>
        <v>15.600000000000001</v>
      </c>
    </row>
    <row r="1891" spans="1:8" x14ac:dyDescent="0.25">
      <c r="A1891" s="1">
        <v>41569</v>
      </c>
      <c r="B1891" t="s">
        <v>7</v>
      </c>
      <c r="C1891">
        <v>142</v>
      </c>
      <c r="D1891">
        <f t="shared" si="116"/>
        <v>2.2200000000000002</v>
      </c>
      <c r="E1891" s="8">
        <f t="shared" si="117"/>
        <v>315.24</v>
      </c>
      <c r="F1891">
        <f>SUMIF(B$2:$B1891,B1891,C$2:$C1891)</f>
        <v>24364</v>
      </c>
      <c r="G1891">
        <f t="shared" si="118"/>
        <v>0.2</v>
      </c>
      <c r="H1891">
        <f t="shared" si="119"/>
        <v>28.400000000000002</v>
      </c>
    </row>
    <row r="1892" spans="1:8" x14ac:dyDescent="0.25">
      <c r="A1892" s="1">
        <v>41570</v>
      </c>
      <c r="B1892" t="s">
        <v>6</v>
      </c>
      <c r="C1892">
        <v>97</v>
      </c>
      <c r="D1892">
        <f t="shared" si="116"/>
        <v>2.2200000000000002</v>
      </c>
      <c r="E1892" s="8">
        <f t="shared" si="117"/>
        <v>215.34000000000003</v>
      </c>
      <c r="F1892">
        <f>SUMIF(B$2:$B1892,B1892,C$2:$C1892)</f>
        <v>3840</v>
      </c>
      <c r="G1892">
        <f t="shared" si="118"/>
        <v>0.1</v>
      </c>
      <c r="H1892">
        <f t="shared" si="119"/>
        <v>9.7000000000000011</v>
      </c>
    </row>
    <row r="1893" spans="1:8" x14ac:dyDescent="0.25">
      <c r="A1893" s="1">
        <v>41570</v>
      </c>
      <c r="B1893" t="s">
        <v>7</v>
      </c>
      <c r="C1893">
        <v>136</v>
      </c>
      <c r="D1893">
        <f t="shared" si="116"/>
        <v>2.2200000000000002</v>
      </c>
      <c r="E1893" s="8">
        <f t="shared" si="117"/>
        <v>301.92</v>
      </c>
      <c r="F1893">
        <f>SUMIF(B$2:$B1893,B1893,C$2:$C1893)</f>
        <v>24500</v>
      </c>
      <c r="G1893">
        <f t="shared" si="118"/>
        <v>0.2</v>
      </c>
      <c r="H1893">
        <f t="shared" si="119"/>
        <v>27.200000000000003</v>
      </c>
    </row>
    <row r="1894" spans="1:8" x14ac:dyDescent="0.25">
      <c r="A1894" s="1">
        <v>41570</v>
      </c>
      <c r="B1894" t="s">
        <v>131</v>
      </c>
      <c r="C1894">
        <v>108</v>
      </c>
      <c r="D1894">
        <f t="shared" si="116"/>
        <v>2.2200000000000002</v>
      </c>
      <c r="E1894" s="8">
        <f t="shared" si="117"/>
        <v>239.76000000000002</v>
      </c>
      <c r="F1894">
        <f>SUMIF(B$2:$B1894,B1894,C$2:$C1894)</f>
        <v>1216</v>
      </c>
      <c r="G1894">
        <f t="shared" si="118"/>
        <v>0.1</v>
      </c>
      <c r="H1894">
        <f t="shared" si="119"/>
        <v>10.8</v>
      </c>
    </row>
    <row r="1895" spans="1:8" x14ac:dyDescent="0.25">
      <c r="A1895" s="1">
        <v>41572</v>
      </c>
      <c r="B1895" t="s">
        <v>25</v>
      </c>
      <c r="C1895">
        <v>51</v>
      </c>
      <c r="D1895">
        <f t="shared" si="116"/>
        <v>2.2200000000000002</v>
      </c>
      <c r="E1895" s="8">
        <f t="shared" si="117"/>
        <v>113.22000000000001</v>
      </c>
      <c r="F1895">
        <f>SUMIF(B$2:$B1895,B1895,C$2:$C1895)</f>
        <v>2296</v>
      </c>
      <c r="G1895">
        <f t="shared" si="118"/>
        <v>0.1</v>
      </c>
      <c r="H1895">
        <f t="shared" si="119"/>
        <v>5.1000000000000005</v>
      </c>
    </row>
    <row r="1896" spans="1:8" x14ac:dyDescent="0.25">
      <c r="A1896" s="1">
        <v>41574</v>
      </c>
      <c r="B1896" t="s">
        <v>130</v>
      </c>
      <c r="C1896">
        <v>7</v>
      </c>
      <c r="D1896">
        <f t="shared" si="116"/>
        <v>2.2200000000000002</v>
      </c>
      <c r="E1896" s="8">
        <f t="shared" si="117"/>
        <v>15.540000000000001</v>
      </c>
      <c r="F1896">
        <f>SUMIF(B$2:$B1896,B1896,C$2:$C1896)</f>
        <v>32</v>
      </c>
      <c r="G1896">
        <f t="shared" si="118"/>
        <v>0</v>
      </c>
      <c r="H1896">
        <f t="shared" si="119"/>
        <v>0</v>
      </c>
    </row>
    <row r="1897" spans="1:8" x14ac:dyDescent="0.25">
      <c r="A1897" s="1">
        <v>41576</v>
      </c>
      <c r="B1897" t="s">
        <v>99</v>
      </c>
      <c r="C1897">
        <v>19</v>
      </c>
      <c r="D1897">
        <f t="shared" si="116"/>
        <v>2.2200000000000002</v>
      </c>
      <c r="E1897" s="8">
        <f t="shared" si="117"/>
        <v>42.180000000000007</v>
      </c>
      <c r="F1897">
        <f>SUMIF(B$2:$B1897,B1897,C$2:$C1897)</f>
        <v>41</v>
      </c>
      <c r="G1897">
        <f t="shared" si="118"/>
        <v>0</v>
      </c>
      <c r="H1897">
        <f t="shared" si="119"/>
        <v>0</v>
      </c>
    </row>
    <row r="1898" spans="1:8" x14ac:dyDescent="0.25">
      <c r="A1898" s="1">
        <v>41577</v>
      </c>
      <c r="B1898" t="s">
        <v>75</v>
      </c>
      <c r="C1898">
        <v>4</v>
      </c>
      <c r="D1898">
        <f t="shared" si="116"/>
        <v>2.2200000000000002</v>
      </c>
      <c r="E1898" s="8">
        <f t="shared" si="117"/>
        <v>8.8800000000000008</v>
      </c>
      <c r="F1898">
        <f>SUMIF(B$2:$B1898,B1898,C$2:$C1898)</f>
        <v>26</v>
      </c>
      <c r="G1898">
        <f t="shared" si="118"/>
        <v>0</v>
      </c>
      <c r="H1898">
        <f t="shared" si="119"/>
        <v>0</v>
      </c>
    </row>
    <row r="1899" spans="1:8" x14ac:dyDescent="0.25">
      <c r="A1899" s="1">
        <v>41580</v>
      </c>
      <c r="B1899" t="s">
        <v>45</v>
      </c>
      <c r="C1899">
        <v>163</v>
      </c>
      <c r="D1899">
        <f t="shared" si="116"/>
        <v>2.2200000000000002</v>
      </c>
      <c r="E1899" s="8">
        <f t="shared" si="117"/>
        <v>361.86</v>
      </c>
      <c r="F1899">
        <f>SUMIF(B$2:$B1899,B1899,C$2:$C1899)</f>
        <v>23060</v>
      </c>
      <c r="G1899">
        <f t="shared" si="118"/>
        <v>0.2</v>
      </c>
      <c r="H1899">
        <f t="shared" si="119"/>
        <v>32.6</v>
      </c>
    </row>
    <row r="1900" spans="1:8" x14ac:dyDescent="0.25">
      <c r="A1900" s="1">
        <v>41580</v>
      </c>
      <c r="B1900" t="s">
        <v>30</v>
      </c>
      <c r="C1900">
        <v>165</v>
      </c>
      <c r="D1900">
        <f t="shared" si="116"/>
        <v>2.2200000000000002</v>
      </c>
      <c r="E1900" s="8">
        <f t="shared" si="117"/>
        <v>366.3</v>
      </c>
      <c r="F1900">
        <f>SUMIF(B$2:$B1900,B1900,C$2:$C1900)</f>
        <v>4745</v>
      </c>
      <c r="G1900">
        <f t="shared" si="118"/>
        <v>0.1</v>
      </c>
      <c r="H1900">
        <f t="shared" si="119"/>
        <v>16.5</v>
      </c>
    </row>
    <row r="1901" spans="1:8" x14ac:dyDescent="0.25">
      <c r="A1901" s="1">
        <v>41581</v>
      </c>
      <c r="B1901" t="s">
        <v>210</v>
      </c>
      <c r="C1901">
        <v>14</v>
      </c>
      <c r="D1901">
        <f t="shared" si="116"/>
        <v>2.2200000000000002</v>
      </c>
      <c r="E1901" s="8">
        <f t="shared" si="117"/>
        <v>31.080000000000002</v>
      </c>
      <c r="F1901">
        <f>SUMIF(B$2:$B1901,B1901,C$2:$C1901)</f>
        <v>33</v>
      </c>
      <c r="G1901">
        <f t="shared" si="118"/>
        <v>0</v>
      </c>
      <c r="H1901">
        <f t="shared" si="119"/>
        <v>0</v>
      </c>
    </row>
    <row r="1902" spans="1:8" x14ac:dyDescent="0.25">
      <c r="A1902" s="1">
        <v>41583</v>
      </c>
      <c r="B1902" t="s">
        <v>28</v>
      </c>
      <c r="C1902">
        <v>177</v>
      </c>
      <c r="D1902">
        <f t="shared" si="116"/>
        <v>2.2200000000000002</v>
      </c>
      <c r="E1902" s="8">
        <f t="shared" si="117"/>
        <v>392.94000000000005</v>
      </c>
      <c r="F1902">
        <f>SUMIF(B$2:$B1902,B1902,C$2:$C1902)</f>
        <v>4239</v>
      </c>
      <c r="G1902">
        <f t="shared" si="118"/>
        <v>0.1</v>
      </c>
      <c r="H1902">
        <f t="shared" si="119"/>
        <v>17.7</v>
      </c>
    </row>
    <row r="1903" spans="1:8" x14ac:dyDescent="0.25">
      <c r="A1903" s="1">
        <v>41584</v>
      </c>
      <c r="B1903" t="s">
        <v>147</v>
      </c>
      <c r="C1903">
        <v>1</v>
      </c>
      <c r="D1903">
        <f t="shared" si="116"/>
        <v>2.2200000000000002</v>
      </c>
      <c r="E1903" s="8">
        <f t="shared" si="117"/>
        <v>2.2200000000000002</v>
      </c>
      <c r="F1903">
        <f>SUMIF(B$2:$B1903,B1903,C$2:$C1903)</f>
        <v>28</v>
      </c>
      <c r="G1903">
        <f t="shared" si="118"/>
        <v>0</v>
      </c>
      <c r="H1903">
        <f t="shared" si="119"/>
        <v>0</v>
      </c>
    </row>
    <row r="1904" spans="1:8" x14ac:dyDescent="0.25">
      <c r="A1904" s="1">
        <v>41585</v>
      </c>
      <c r="B1904" t="s">
        <v>131</v>
      </c>
      <c r="C1904">
        <v>193</v>
      </c>
      <c r="D1904">
        <f t="shared" si="116"/>
        <v>2.2200000000000002</v>
      </c>
      <c r="E1904" s="8">
        <f t="shared" si="117"/>
        <v>428.46000000000004</v>
      </c>
      <c r="F1904">
        <f>SUMIF(B$2:$B1904,B1904,C$2:$C1904)</f>
        <v>1409</v>
      </c>
      <c r="G1904">
        <f t="shared" si="118"/>
        <v>0.1</v>
      </c>
      <c r="H1904">
        <f t="shared" si="119"/>
        <v>19.3</v>
      </c>
    </row>
    <row r="1905" spans="1:8" x14ac:dyDescent="0.25">
      <c r="A1905" s="1">
        <v>41585</v>
      </c>
      <c r="B1905" t="s">
        <v>110</v>
      </c>
      <c r="C1905">
        <v>8</v>
      </c>
      <c r="D1905">
        <f t="shared" si="116"/>
        <v>2.2200000000000002</v>
      </c>
      <c r="E1905" s="8">
        <f t="shared" si="117"/>
        <v>17.760000000000002</v>
      </c>
      <c r="F1905">
        <f>SUMIF(B$2:$B1905,B1905,C$2:$C1905)</f>
        <v>17</v>
      </c>
      <c r="G1905">
        <f t="shared" si="118"/>
        <v>0</v>
      </c>
      <c r="H1905">
        <f t="shared" si="119"/>
        <v>0</v>
      </c>
    </row>
    <row r="1906" spans="1:8" x14ac:dyDescent="0.25">
      <c r="A1906" s="1">
        <v>41588</v>
      </c>
      <c r="B1906" t="s">
        <v>233</v>
      </c>
      <c r="C1906">
        <v>11</v>
      </c>
      <c r="D1906">
        <f t="shared" si="116"/>
        <v>2.2200000000000002</v>
      </c>
      <c r="E1906" s="8">
        <f t="shared" si="117"/>
        <v>24.42</v>
      </c>
      <c r="F1906">
        <f>SUMIF(B$2:$B1906,B1906,C$2:$C1906)</f>
        <v>15</v>
      </c>
      <c r="G1906">
        <f t="shared" si="118"/>
        <v>0</v>
      </c>
      <c r="H1906">
        <f t="shared" si="119"/>
        <v>0</v>
      </c>
    </row>
    <row r="1907" spans="1:8" x14ac:dyDescent="0.25">
      <c r="A1907" s="1">
        <v>41594</v>
      </c>
      <c r="B1907" t="s">
        <v>22</v>
      </c>
      <c r="C1907">
        <v>249</v>
      </c>
      <c r="D1907">
        <f t="shared" si="116"/>
        <v>2.2200000000000002</v>
      </c>
      <c r="E1907" s="8">
        <f t="shared" si="117"/>
        <v>552.78000000000009</v>
      </c>
      <c r="F1907">
        <f>SUMIF(B$2:$B1907,B1907,C$2:$C1907)</f>
        <v>20543</v>
      </c>
      <c r="G1907">
        <f t="shared" si="118"/>
        <v>0.2</v>
      </c>
      <c r="H1907">
        <f t="shared" si="119"/>
        <v>49.800000000000004</v>
      </c>
    </row>
    <row r="1908" spans="1:8" x14ac:dyDescent="0.25">
      <c r="A1908" s="1">
        <v>41598</v>
      </c>
      <c r="B1908" t="s">
        <v>5</v>
      </c>
      <c r="C1908">
        <v>360</v>
      </c>
      <c r="D1908">
        <f t="shared" si="116"/>
        <v>2.2200000000000002</v>
      </c>
      <c r="E1908" s="8">
        <f t="shared" si="117"/>
        <v>799.2</v>
      </c>
      <c r="F1908">
        <f>SUMIF(B$2:$B1908,B1908,C$2:$C1908)</f>
        <v>10731</v>
      </c>
      <c r="G1908">
        <f t="shared" si="118"/>
        <v>0.2</v>
      </c>
      <c r="H1908">
        <f t="shared" si="119"/>
        <v>72</v>
      </c>
    </row>
    <row r="1909" spans="1:8" x14ac:dyDescent="0.25">
      <c r="A1909" s="1">
        <v>41602</v>
      </c>
      <c r="B1909" t="s">
        <v>26</v>
      </c>
      <c r="C1909">
        <v>186</v>
      </c>
      <c r="D1909">
        <f t="shared" si="116"/>
        <v>2.2200000000000002</v>
      </c>
      <c r="E1909" s="8">
        <f t="shared" si="117"/>
        <v>412.92</v>
      </c>
      <c r="F1909">
        <f>SUMIF(B$2:$B1909,B1909,C$2:$C1909)</f>
        <v>2058</v>
      </c>
      <c r="G1909">
        <f t="shared" si="118"/>
        <v>0.1</v>
      </c>
      <c r="H1909">
        <f t="shared" si="119"/>
        <v>18.600000000000001</v>
      </c>
    </row>
    <row r="1910" spans="1:8" x14ac:dyDescent="0.25">
      <c r="A1910" s="1">
        <v>41603</v>
      </c>
      <c r="B1910" t="s">
        <v>52</v>
      </c>
      <c r="C1910">
        <v>29</v>
      </c>
      <c r="D1910">
        <f t="shared" si="116"/>
        <v>2.2200000000000002</v>
      </c>
      <c r="E1910" s="8">
        <f t="shared" si="117"/>
        <v>64.38000000000001</v>
      </c>
      <c r="F1910">
        <f>SUMIF(B$2:$B1910,B1910,C$2:$C1910)</f>
        <v>5146</v>
      </c>
      <c r="G1910">
        <f t="shared" si="118"/>
        <v>0.1</v>
      </c>
      <c r="H1910">
        <f t="shared" si="119"/>
        <v>2.9000000000000004</v>
      </c>
    </row>
    <row r="1911" spans="1:8" x14ac:dyDescent="0.25">
      <c r="A1911" s="1">
        <v>41606</v>
      </c>
      <c r="B1911" t="s">
        <v>30</v>
      </c>
      <c r="C1911">
        <v>174</v>
      </c>
      <c r="D1911">
        <f t="shared" si="116"/>
        <v>2.2200000000000002</v>
      </c>
      <c r="E1911" s="8">
        <f t="shared" si="117"/>
        <v>386.28000000000003</v>
      </c>
      <c r="F1911">
        <f>SUMIF(B$2:$B1911,B1911,C$2:$C1911)</f>
        <v>4919</v>
      </c>
      <c r="G1911">
        <f t="shared" si="118"/>
        <v>0.1</v>
      </c>
      <c r="H1911">
        <f t="shared" si="119"/>
        <v>17.400000000000002</v>
      </c>
    </row>
    <row r="1912" spans="1:8" x14ac:dyDescent="0.25">
      <c r="A1912" s="1">
        <v>41607</v>
      </c>
      <c r="B1912" t="s">
        <v>7</v>
      </c>
      <c r="C1912">
        <v>131</v>
      </c>
      <c r="D1912">
        <f t="shared" si="116"/>
        <v>2.2200000000000002</v>
      </c>
      <c r="E1912" s="8">
        <f t="shared" si="117"/>
        <v>290.82000000000005</v>
      </c>
      <c r="F1912">
        <f>SUMIF(B$2:$B1912,B1912,C$2:$C1912)</f>
        <v>24631</v>
      </c>
      <c r="G1912">
        <f t="shared" si="118"/>
        <v>0.2</v>
      </c>
      <c r="H1912">
        <f t="shared" si="119"/>
        <v>26.200000000000003</v>
      </c>
    </row>
    <row r="1913" spans="1:8" x14ac:dyDescent="0.25">
      <c r="A1913" s="1">
        <v>41609</v>
      </c>
      <c r="B1913" t="s">
        <v>7</v>
      </c>
      <c r="C1913">
        <v>157</v>
      </c>
      <c r="D1913">
        <f t="shared" si="116"/>
        <v>2.2200000000000002</v>
      </c>
      <c r="E1913" s="8">
        <f t="shared" si="117"/>
        <v>348.54</v>
      </c>
      <c r="F1913">
        <f>SUMIF(B$2:$B1913,B1913,C$2:$C1913)</f>
        <v>24788</v>
      </c>
      <c r="G1913">
        <f t="shared" si="118"/>
        <v>0.2</v>
      </c>
      <c r="H1913">
        <f t="shared" si="119"/>
        <v>31.400000000000002</v>
      </c>
    </row>
    <row r="1914" spans="1:8" x14ac:dyDescent="0.25">
      <c r="A1914" s="1">
        <v>41609</v>
      </c>
      <c r="B1914" t="s">
        <v>14</v>
      </c>
      <c r="C1914">
        <v>284</v>
      </c>
      <c r="D1914">
        <f t="shared" si="116"/>
        <v>2.2200000000000002</v>
      </c>
      <c r="E1914" s="8">
        <f t="shared" si="117"/>
        <v>630.48</v>
      </c>
      <c r="F1914">
        <f>SUMIF(B$2:$B1914,B1914,C$2:$C1914)</f>
        <v>21444</v>
      </c>
      <c r="G1914">
        <f t="shared" si="118"/>
        <v>0.2</v>
      </c>
      <c r="H1914">
        <f t="shared" si="119"/>
        <v>56.800000000000004</v>
      </c>
    </row>
    <row r="1915" spans="1:8" x14ac:dyDescent="0.25">
      <c r="A1915" s="1">
        <v>41610</v>
      </c>
      <c r="B1915" t="s">
        <v>17</v>
      </c>
      <c r="C1915">
        <v>292</v>
      </c>
      <c r="D1915">
        <f t="shared" si="116"/>
        <v>2.2200000000000002</v>
      </c>
      <c r="E1915" s="8">
        <f t="shared" si="117"/>
        <v>648.24</v>
      </c>
      <c r="F1915">
        <f>SUMIF(B$2:$B1915,B1915,C$2:$C1915)</f>
        <v>16794</v>
      </c>
      <c r="G1915">
        <f t="shared" si="118"/>
        <v>0.2</v>
      </c>
      <c r="H1915">
        <f t="shared" si="119"/>
        <v>58.400000000000006</v>
      </c>
    </row>
    <row r="1916" spans="1:8" x14ac:dyDescent="0.25">
      <c r="A1916" s="1">
        <v>41612</v>
      </c>
      <c r="B1916" t="s">
        <v>81</v>
      </c>
      <c r="C1916">
        <v>13</v>
      </c>
      <c r="D1916">
        <f t="shared" si="116"/>
        <v>2.2200000000000002</v>
      </c>
      <c r="E1916" s="8">
        <f t="shared" si="117"/>
        <v>28.860000000000003</v>
      </c>
      <c r="F1916">
        <f>SUMIF(B$2:$B1916,B1916,C$2:$C1916)</f>
        <v>58</v>
      </c>
      <c r="G1916">
        <f t="shared" si="118"/>
        <v>0</v>
      </c>
      <c r="H1916">
        <f t="shared" si="119"/>
        <v>0</v>
      </c>
    </row>
    <row r="1917" spans="1:8" x14ac:dyDescent="0.25">
      <c r="A1917" s="1">
        <v>41614</v>
      </c>
      <c r="B1917" t="s">
        <v>85</v>
      </c>
      <c r="C1917">
        <v>16</v>
      </c>
      <c r="D1917">
        <f t="shared" si="116"/>
        <v>2.2200000000000002</v>
      </c>
      <c r="E1917" s="8">
        <f t="shared" si="117"/>
        <v>35.520000000000003</v>
      </c>
      <c r="F1917">
        <f>SUMIF(B$2:$B1917,B1917,C$2:$C1917)</f>
        <v>30</v>
      </c>
      <c r="G1917">
        <f t="shared" si="118"/>
        <v>0</v>
      </c>
      <c r="H1917">
        <f t="shared" si="119"/>
        <v>0</v>
      </c>
    </row>
    <row r="1918" spans="1:8" x14ac:dyDescent="0.25">
      <c r="A1918" s="1">
        <v>41614</v>
      </c>
      <c r="B1918" t="s">
        <v>22</v>
      </c>
      <c r="C1918">
        <v>364</v>
      </c>
      <c r="D1918">
        <f t="shared" si="116"/>
        <v>2.2200000000000002</v>
      </c>
      <c r="E1918" s="8">
        <f t="shared" si="117"/>
        <v>808.08</v>
      </c>
      <c r="F1918">
        <f>SUMIF(B$2:$B1918,B1918,C$2:$C1918)</f>
        <v>20907</v>
      </c>
      <c r="G1918">
        <f t="shared" si="118"/>
        <v>0.2</v>
      </c>
      <c r="H1918">
        <f t="shared" si="119"/>
        <v>72.8</v>
      </c>
    </row>
    <row r="1919" spans="1:8" x14ac:dyDescent="0.25">
      <c r="A1919" s="1">
        <v>41615</v>
      </c>
      <c r="B1919" t="s">
        <v>44</v>
      </c>
      <c r="C1919">
        <v>16</v>
      </c>
      <c r="D1919">
        <f t="shared" si="116"/>
        <v>2.2200000000000002</v>
      </c>
      <c r="E1919" s="8">
        <f t="shared" si="117"/>
        <v>35.520000000000003</v>
      </c>
      <c r="F1919">
        <f>SUMIF(B$2:$B1919,B1919,C$2:$C1919)</f>
        <v>58</v>
      </c>
      <c r="G1919">
        <f t="shared" si="118"/>
        <v>0</v>
      </c>
      <c r="H1919">
        <f t="shared" si="119"/>
        <v>0</v>
      </c>
    </row>
    <row r="1920" spans="1:8" x14ac:dyDescent="0.25">
      <c r="A1920" s="1">
        <v>41615</v>
      </c>
      <c r="B1920" t="s">
        <v>49</v>
      </c>
      <c r="C1920">
        <v>3</v>
      </c>
      <c r="D1920">
        <f t="shared" si="116"/>
        <v>2.2200000000000002</v>
      </c>
      <c r="E1920" s="8">
        <f t="shared" si="117"/>
        <v>6.66</v>
      </c>
      <c r="F1920">
        <f>SUMIF(B$2:$B1920,B1920,C$2:$C1920)</f>
        <v>26</v>
      </c>
      <c r="G1920">
        <f t="shared" si="118"/>
        <v>0</v>
      </c>
      <c r="H1920">
        <f t="shared" si="119"/>
        <v>0</v>
      </c>
    </row>
    <row r="1921" spans="1:8" x14ac:dyDescent="0.25">
      <c r="A1921" s="1">
        <v>41616</v>
      </c>
      <c r="B1921" t="s">
        <v>207</v>
      </c>
      <c r="C1921">
        <v>9</v>
      </c>
      <c r="D1921">
        <f t="shared" si="116"/>
        <v>2.2200000000000002</v>
      </c>
      <c r="E1921" s="8">
        <f t="shared" si="117"/>
        <v>19.98</v>
      </c>
      <c r="F1921">
        <f>SUMIF(B$2:$B1921,B1921,C$2:$C1921)</f>
        <v>29</v>
      </c>
      <c r="G1921">
        <f t="shared" si="118"/>
        <v>0</v>
      </c>
      <c r="H1921">
        <f t="shared" si="119"/>
        <v>0</v>
      </c>
    </row>
    <row r="1922" spans="1:8" x14ac:dyDescent="0.25">
      <c r="A1922" s="1">
        <v>41617</v>
      </c>
      <c r="B1922" t="s">
        <v>206</v>
      </c>
      <c r="C1922">
        <v>6</v>
      </c>
      <c r="D1922">
        <f t="shared" ref="D1922:D1985" si="120">VLOOKUP(YEAR(A1922),cennik,2)</f>
        <v>2.2200000000000002</v>
      </c>
      <c r="E1922" s="8">
        <f t="shared" ref="E1922:E1985" si="121">C1922*D1922</f>
        <v>13.32</v>
      </c>
      <c r="F1922">
        <f>SUMIF(B$2:$B1922,B1922,C$2:$C1922)</f>
        <v>21</v>
      </c>
      <c r="G1922">
        <f t="shared" si="118"/>
        <v>0</v>
      </c>
      <c r="H1922">
        <f t="shared" si="119"/>
        <v>0</v>
      </c>
    </row>
    <row r="1923" spans="1:8" x14ac:dyDescent="0.25">
      <c r="A1923" s="1">
        <v>41621</v>
      </c>
      <c r="B1923" t="s">
        <v>71</v>
      </c>
      <c r="C1923">
        <v>117</v>
      </c>
      <c r="D1923">
        <f t="shared" si="120"/>
        <v>2.2200000000000002</v>
      </c>
      <c r="E1923" s="8">
        <f t="shared" si="121"/>
        <v>259.74</v>
      </c>
      <c r="F1923">
        <f>SUMIF(B$2:$B1923,B1923,C$2:$C1923)</f>
        <v>2394</v>
      </c>
      <c r="G1923">
        <f t="shared" ref="G1923:G1986" si="122">VLOOKUP(F1923,$N$2:$O$5,2)</f>
        <v>0.1</v>
      </c>
      <c r="H1923">
        <f t="shared" ref="H1923:H1986" si="123">G1923*C1923</f>
        <v>11.700000000000001</v>
      </c>
    </row>
    <row r="1924" spans="1:8" x14ac:dyDescent="0.25">
      <c r="A1924" s="1">
        <v>41622</v>
      </c>
      <c r="B1924" t="s">
        <v>42</v>
      </c>
      <c r="C1924">
        <v>6</v>
      </c>
      <c r="D1924">
        <f t="shared" si="120"/>
        <v>2.2200000000000002</v>
      </c>
      <c r="E1924" s="8">
        <f t="shared" si="121"/>
        <v>13.32</v>
      </c>
      <c r="F1924">
        <f>SUMIF(B$2:$B1924,B1924,C$2:$C1924)</f>
        <v>47</v>
      </c>
      <c r="G1924">
        <f t="shared" si="122"/>
        <v>0</v>
      </c>
      <c r="H1924">
        <f t="shared" si="123"/>
        <v>0</v>
      </c>
    </row>
    <row r="1925" spans="1:8" x14ac:dyDescent="0.25">
      <c r="A1925" s="1">
        <v>41623</v>
      </c>
      <c r="B1925" t="s">
        <v>9</v>
      </c>
      <c r="C1925">
        <v>186</v>
      </c>
      <c r="D1925">
        <f t="shared" si="120"/>
        <v>2.2200000000000002</v>
      </c>
      <c r="E1925" s="8">
        <f t="shared" si="121"/>
        <v>412.92</v>
      </c>
      <c r="F1925">
        <f>SUMIF(B$2:$B1925,B1925,C$2:$C1925)</f>
        <v>23955</v>
      </c>
      <c r="G1925">
        <f t="shared" si="122"/>
        <v>0.2</v>
      </c>
      <c r="H1925">
        <f t="shared" si="123"/>
        <v>37.200000000000003</v>
      </c>
    </row>
    <row r="1926" spans="1:8" x14ac:dyDescent="0.25">
      <c r="A1926" s="1">
        <v>41623</v>
      </c>
      <c r="B1926" t="s">
        <v>42</v>
      </c>
      <c r="C1926">
        <v>16</v>
      </c>
      <c r="D1926">
        <f t="shared" si="120"/>
        <v>2.2200000000000002</v>
      </c>
      <c r="E1926" s="8">
        <f t="shared" si="121"/>
        <v>35.520000000000003</v>
      </c>
      <c r="F1926">
        <f>SUMIF(B$2:$B1926,B1926,C$2:$C1926)</f>
        <v>63</v>
      </c>
      <c r="G1926">
        <f t="shared" si="122"/>
        <v>0</v>
      </c>
      <c r="H1926">
        <f t="shared" si="123"/>
        <v>0</v>
      </c>
    </row>
    <row r="1927" spans="1:8" x14ac:dyDescent="0.25">
      <c r="A1927" s="1">
        <v>41624</v>
      </c>
      <c r="B1927" t="s">
        <v>6</v>
      </c>
      <c r="C1927">
        <v>100</v>
      </c>
      <c r="D1927">
        <f t="shared" si="120"/>
        <v>2.2200000000000002</v>
      </c>
      <c r="E1927" s="8">
        <f t="shared" si="121"/>
        <v>222.00000000000003</v>
      </c>
      <c r="F1927">
        <f>SUMIF(B$2:$B1927,B1927,C$2:$C1927)</f>
        <v>3940</v>
      </c>
      <c r="G1927">
        <f t="shared" si="122"/>
        <v>0.1</v>
      </c>
      <c r="H1927">
        <f t="shared" si="123"/>
        <v>10</v>
      </c>
    </row>
    <row r="1928" spans="1:8" x14ac:dyDescent="0.25">
      <c r="A1928" s="1">
        <v>41629</v>
      </c>
      <c r="B1928" t="s">
        <v>1</v>
      </c>
      <c r="C1928">
        <v>20</v>
      </c>
      <c r="D1928">
        <f t="shared" si="120"/>
        <v>2.2200000000000002</v>
      </c>
      <c r="E1928" s="8">
        <f t="shared" si="121"/>
        <v>44.400000000000006</v>
      </c>
      <c r="F1928">
        <f>SUMIF(B$2:$B1928,B1928,C$2:$C1928)</f>
        <v>69</v>
      </c>
      <c r="G1928">
        <f t="shared" si="122"/>
        <v>0</v>
      </c>
      <c r="H1928">
        <f t="shared" si="123"/>
        <v>0</v>
      </c>
    </row>
    <row r="1929" spans="1:8" x14ac:dyDescent="0.25">
      <c r="A1929" s="1">
        <v>41629</v>
      </c>
      <c r="B1929" t="s">
        <v>35</v>
      </c>
      <c r="C1929">
        <v>192</v>
      </c>
      <c r="D1929">
        <f t="shared" si="120"/>
        <v>2.2200000000000002</v>
      </c>
      <c r="E1929" s="8">
        <f t="shared" si="121"/>
        <v>426.24</v>
      </c>
      <c r="F1929">
        <f>SUMIF(B$2:$B1929,B1929,C$2:$C1929)</f>
        <v>3898</v>
      </c>
      <c r="G1929">
        <f t="shared" si="122"/>
        <v>0.1</v>
      </c>
      <c r="H1929">
        <f t="shared" si="123"/>
        <v>19.200000000000003</v>
      </c>
    </row>
    <row r="1930" spans="1:8" x14ac:dyDescent="0.25">
      <c r="A1930" s="1">
        <v>41630</v>
      </c>
      <c r="B1930" t="s">
        <v>35</v>
      </c>
      <c r="C1930">
        <v>92</v>
      </c>
      <c r="D1930">
        <f t="shared" si="120"/>
        <v>2.2200000000000002</v>
      </c>
      <c r="E1930" s="8">
        <f t="shared" si="121"/>
        <v>204.24</v>
      </c>
      <c r="F1930">
        <f>SUMIF(B$2:$B1930,B1930,C$2:$C1930)</f>
        <v>3990</v>
      </c>
      <c r="G1930">
        <f t="shared" si="122"/>
        <v>0.1</v>
      </c>
      <c r="H1930">
        <f t="shared" si="123"/>
        <v>9.2000000000000011</v>
      </c>
    </row>
    <row r="1931" spans="1:8" x14ac:dyDescent="0.25">
      <c r="A1931" s="1">
        <v>41631</v>
      </c>
      <c r="B1931" t="s">
        <v>118</v>
      </c>
      <c r="C1931">
        <v>11</v>
      </c>
      <c r="D1931">
        <f t="shared" si="120"/>
        <v>2.2200000000000002</v>
      </c>
      <c r="E1931" s="8">
        <f t="shared" si="121"/>
        <v>24.42</v>
      </c>
      <c r="F1931">
        <f>SUMIF(B$2:$B1931,B1931,C$2:$C1931)</f>
        <v>69</v>
      </c>
      <c r="G1931">
        <f t="shared" si="122"/>
        <v>0</v>
      </c>
      <c r="H1931">
        <f t="shared" si="123"/>
        <v>0</v>
      </c>
    </row>
    <row r="1932" spans="1:8" x14ac:dyDescent="0.25">
      <c r="A1932" s="1">
        <v>41633</v>
      </c>
      <c r="B1932" t="s">
        <v>237</v>
      </c>
      <c r="C1932">
        <v>10</v>
      </c>
      <c r="D1932">
        <f t="shared" si="120"/>
        <v>2.2200000000000002</v>
      </c>
      <c r="E1932" s="8">
        <f t="shared" si="121"/>
        <v>22.200000000000003</v>
      </c>
      <c r="F1932">
        <f>SUMIF(B$2:$B1932,B1932,C$2:$C1932)</f>
        <v>10</v>
      </c>
      <c r="G1932">
        <f t="shared" si="122"/>
        <v>0</v>
      </c>
      <c r="H1932">
        <f t="shared" si="123"/>
        <v>0</v>
      </c>
    </row>
    <row r="1933" spans="1:8" x14ac:dyDescent="0.25">
      <c r="A1933" s="1">
        <v>41634</v>
      </c>
      <c r="B1933" t="s">
        <v>71</v>
      </c>
      <c r="C1933">
        <v>180</v>
      </c>
      <c r="D1933">
        <f t="shared" si="120"/>
        <v>2.2200000000000002</v>
      </c>
      <c r="E1933" s="8">
        <f t="shared" si="121"/>
        <v>399.6</v>
      </c>
      <c r="F1933">
        <f>SUMIF(B$2:$B1933,B1933,C$2:$C1933)</f>
        <v>2574</v>
      </c>
      <c r="G1933">
        <f t="shared" si="122"/>
        <v>0.1</v>
      </c>
      <c r="H1933">
        <f t="shared" si="123"/>
        <v>18</v>
      </c>
    </row>
    <row r="1934" spans="1:8" x14ac:dyDescent="0.25">
      <c r="A1934" s="1">
        <v>41637</v>
      </c>
      <c r="B1934" t="s">
        <v>38</v>
      </c>
      <c r="C1934">
        <v>12</v>
      </c>
      <c r="D1934">
        <f t="shared" si="120"/>
        <v>2.2200000000000002</v>
      </c>
      <c r="E1934" s="8">
        <f t="shared" si="121"/>
        <v>26.64</v>
      </c>
      <c r="F1934">
        <f>SUMIF(B$2:$B1934,B1934,C$2:$C1934)</f>
        <v>48</v>
      </c>
      <c r="G1934">
        <f t="shared" si="122"/>
        <v>0</v>
      </c>
      <c r="H1934">
        <f t="shared" si="123"/>
        <v>0</v>
      </c>
    </row>
    <row r="1935" spans="1:8" x14ac:dyDescent="0.25">
      <c r="A1935" s="1">
        <v>41638</v>
      </c>
      <c r="B1935" t="s">
        <v>222</v>
      </c>
      <c r="C1935">
        <v>12</v>
      </c>
      <c r="D1935">
        <f t="shared" si="120"/>
        <v>2.2200000000000002</v>
      </c>
      <c r="E1935" s="8">
        <f t="shared" si="121"/>
        <v>26.64</v>
      </c>
      <c r="F1935">
        <f>SUMIF(B$2:$B1935,B1935,C$2:$C1935)</f>
        <v>47</v>
      </c>
      <c r="G1935">
        <f t="shared" si="122"/>
        <v>0</v>
      </c>
      <c r="H1935">
        <f t="shared" si="123"/>
        <v>0</v>
      </c>
    </row>
    <row r="1936" spans="1:8" x14ac:dyDescent="0.25">
      <c r="A1936" s="1">
        <v>41639</v>
      </c>
      <c r="B1936" t="s">
        <v>97</v>
      </c>
      <c r="C1936">
        <v>8</v>
      </c>
      <c r="D1936">
        <f t="shared" si="120"/>
        <v>2.2200000000000002</v>
      </c>
      <c r="E1936" s="8">
        <f t="shared" si="121"/>
        <v>17.760000000000002</v>
      </c>
      <c r="F1936">
        <f>SUMIF(B$2:$B1936,B1936,C$2:$C1936)</f>
        <v>42</v>
      </c>
      <c r="G1936">
        <f t="shared" si="122"/>
        <v>0</v>
      </c>
      <c r="H1936">
        <f t="shared" si="123"/>
        <v>0</v>
      </c>
    </row>
    <row r="1937" spans="1:8" x14ac:dyDescent="0.25">
      <c r="A1937" s="1">
        <v>41641</v>
      </c>
      <c r="B1937" t="s">
        <v>12</v>
      </c>
      <c r="C1937">
        <v>56</v>
      </c>
      <c r="D1937">
        <f t="shared" si="120"/>
        <v>2.23</v>
      </c>
      <c r="E1937" s="8">
        <f t="shared" si="121"/>
        <v>124.88</v>
      </c>
      <c r="F1937">
        <f>SUMIF(B$2:$B1937,B1937,C$2:$C1937)</f>
        <v>4384</v>
      </c>
      <c r="G1937">
        <f t="shared" si="122"/>
        <v>0.1</v>
      </c>
      <c r="H1937">
        <f t="shared" si="123"/>
        <v>5.6000000000000005</v>
      </c>
    </row>
    <row r="1938" spans="1:8" x14ac:dyDescent="0.25">
      <c r="A1938" s="1">
        <v>41642</v>
      </c>
      <c r="B1938" t="s">
        <v>82</v>
      </c>
      <c r="C1938">
        <v>18</v>
      </c>
      <c r="D1938">
        <f t="shared" si="120"/>
        <v>2.23</v>
      </c>
      <c r="E1938" s="8">
        <f t="shared" si="121"/>
        <v>40.14</v>
      </c>
      <c r="F1938">
        <f>SUMIF(B$2:$B1938,B1938,C$2:$C1938)</f>
        <v>52</v>
      </c>
      <c r="G1938">
        <f t="shared" si="122"/>
        <v>0</v>
      </c>
      <c r="H1938">
        <f t="shared" si="123"/>
        <v>0</v>
      </c>
    </row>
    <row r="1939" spans="1:8" x14ac:dyDescent="0.25">
      <c r="A1939" s="1">
        <v>41642</v>
      </c>
      <c r="B1939" t="s">
        <v>14</v>
      </c>
      <c r="C1939">
        <v>164</v>
      </c>
      <c r="D1939">
        <f t="shared" si="120"/>
        <v>2.23</v>
      </c>
      <c r="E1939" s="8">
        <f t="shared" si="121"/>
        <v>365.71999999999997</v>
      </c>
      <c r="F1939">
        <f>SUMIF(B$2:$B1939,B1939,C$2:$C1939)</f>
        <v>21608</v>
      </c>
      <c r="G1939">
        <f t="shared" si="122"/>
        <v>0.2</v>
      </c>
      <c r="H1939">
        <f t="shared" si="123"/>
        <v>32.800000000000004</v>
      </c>
    </row>
    <row r="1940" spans="1:8" x14ac:dyDescent="0.25">
      <c r="A1940" s="1">
        <v>41645</v>
      </c>
      <c r="B1940" t="s">
        <v>30</v>
      </c>
      <c r="C1940">
        <v>111</v>
      </c>
      <c r="D1940">
        <f t="shared" si="120"/>
        <v>2.23</v>
      </c>
      <c r="E1940" s="8">
        <f t="shared" si="121"/>
        <v>247.53</v>
      </c>
      <c r="F1940">
        <f>SUMIF(B$2:$B1940,B1940,C$2:$C1940)</f>
        <v>5030</v>
      </c>
      <c r="G1940">
        <f t="shared" si="122"/>
        <v>0.1</v>
      </c>
      <c r="H1940">
        <f t="shared" si="123"/>
        <v>11.100000000000001</v>
      </c>
    </row>
    <row r="1941" spans="1:8" x14ac:dyDescent="0.25">
      <c r="A1941" s="1">
        <v>41646</v>
      </c>
      <c r="B1941" t="s">
        <v>190</v>
      </c>
      <c r="C1941">
        <v>14</v>
      </c>
      <c r="D1941">
        <f t="shared" si="120"/>
        <v>2.23</v>
      </c>
      <c r="E1941" s="8">
        <f t="shared" si="121"/>
        <v>31.22</v>
      </c>
      <c r="F1941">
        <f>SUMIF(B$2:$B1941,B1941,C$2:$C1941)</f>
        <v>17</v>
      </c>
      <c r="G1941">
        <f t="shared" si="122"/>
        <v>0</v>
      </c>
      <c r="H1941">
        <f t="shared" si="123"/>
        <v>0</v>
      </c>
    </row>
    <row r="1942" spans="1:8" x14ac:dyDescent="0.25">
      <c r="A1942" s="1">
        <v>41647</v>
      </c>
      <c r="B1942" t="s">
        <v>102</v>
      </c>
      <c r="C1942">
        <v>143</v>
      </c>
      <c r="D1942">
        <f t="shared" si="120"/>
        <v>2.23</v>
      </c>
      <c r="E1942" s="8">
        <f t="shared" si="121"/>
        <v>318.89</v>
      </c>
      <c r="F1942">
        <f>SUMIF(B$2:$B1942,B1942,C$2:$C1942)</f>
        <v>6486</v>
      </c>
      <c r="G1942">
        <f t="shared" si="122"/>
        <v>0.1</v>
      </c>
      <c r="H1942">
        <f t="shared" si="123"/>
        <v>14.3</v>
      </c>
    </row>
    <row r="1943" spans="1:8" x14ac:dyDescent="0.25">
      <c r="A1943" s="1">
        <v>41648</v>
      </c>
      <c r="B1943" t="s">
        <v>10</v>
      </c>
      <c r="C1943">
        <v>64</v>
      </c>
      <c r="D1943">
        <f t="shared" si="120"/>
        <v>2.23</v>
      </c>
      <c r="E1943" s="8">
        <f t="shared" si="121"/>
        <v>142.72</v>
      </c>
      <c r="F1943">
        <f>SUMIF(B$2:$B1943,B1943,C$2:$C1943)</f>
        <v>4312</v>
      </c>
      <c r="G1943">
        <f t="shared" si="122"/>
        <v>0.1</v>
      </c>
      <c r="H1943">
        <f t="shared" si="123"/>
        <v>6.4</v>
      </c>
    </row>
    <row r="1944" spans="1:8" x14ac:dyDescent="0.25">
      <c r="A1944" s="1">
        <v>41651</v>
      </c>
      <c r="B1944" t="s">
        <v>234</v>
      </c>
      <c r="C1944">
        <v>3</v>
      </c>
      <c r="D1944">
        <f t="shared" si="120"/>
        <v>2.23</v>
      </c>
      <c r="E1944" s="8">
        <f t="shared" si="121"/>
        <v>6.6899999999999995</v>
      </c>
      <c r="F1944">
        <f>SUMIF(B$2:$B1944,B1944,C$2:$C1944)</f>
        <v>8</v>
      </c>
      <c r="G1944">
        <f t="shared" si="122"/>
        <v>0</v>
      </c>
      <c r="H1944">
        <f t="shared" si="123"/>
        <v>0</v>
      </c>
    </row>
    <row r="1945" spans="1:8" x14ac:dyDescent="0.25">
      <c r="A1945" s="1">
        <v>41652</v>
      </c>
      <c r="B1945" t="s">
        <v>45</v>
      </c>
      <c r="C1945">
        <v>152</v>
      </c>
      <c r="D1945">
        <f t="shared" si="120"/>
        <v>2.23</v>
      </c>
      <c r="E1945" s="8">
        <f t="shared" si="121"/>
        <v>338.96</v>
      </c>
      <c r="F1945">
        <f>SUMIF(B$2:$B1945,B1945,C$2:$C1945)</f>
        <v>23212</v>
      </c>
      <c r="G1945">
        <f t="shared" si="122"/>
        <v>0.2</v>
      </c>
      <c r="H1945">
        <f t="shared" si="123"/>
        <v>30.400000000000002</v>
      </c>
    </row>
    <row r="1946" spans="1:8" x14ac:dyDescent="0.25">
      <c r="A1946" s="1">
        <v>41653</v>
      </c>
      <c r="B1946" t="s">
        <v>10</v>
      </c>
      <c r="C1946">
        <v>152</v>
      </c>
      <c r="D1946">
        <f t="shared" si="120"/>
        <v>2.23</v>
      </c>
      <c r="E1946" s="8">
        <f t="shared" si="121"/>
        <v>338.96</v>
      </c>
      <c r="F1946">
        <f>SUMIF(B$2:$B1946,B1946,C$2:$C1946)</f>
        <v>4464</v>
      </c>
      <c r="G1946">
        <f t="shared" si="122"/>
        <v>0.1</v>
      </c>
      <c r="H1946">
        <f t="shared" si="123"/>
        <v>15.200000000000001</v>
      </c>
    </row>
    <row r="1947" spans="1:8" x14ac:dyDescent="0.25">
      <c r="A1947" s="1">
        <v>41655</v>
      </c>
      <c r="B1947" t="s">
        <v>221</v>
      </c>
      <c r="C1947">
        <v>15</v>
      </c>
      <c r="D1947">
        <f t="shared" si="120"/>
        <v>2.23</v>
      </c>
      <c r="E1947" s="8">
        <f t="shared" si="121"/>
        <v>33.450000000000003</v>
      </c>
      <c r="F1947">
        <f>SUMIF(B$2:$B1947,B1947,C$2:$C1947)</f>
        <v>49</v>
      </c>
      <c r="G1947">
        <f t="shared" si="122"/>
        <v>0</v>
      </c>
      <c r="H1947">
        <f t="shared" si="123"/>
        <v>0</v>
      </c>
    </row>
    <row r="1948" spans="1:8" x14ac:dyDescent="0.25">
      <c r="A1948" s="1">
        <v>41656</v>
      </c>
      <c r="B1948" t="s">
        <v>71</v>
      </c>
      <c r="C1948">
        <v>117</v>
      </c>
      <c r="D1948">
        <f t="shared" si="120"/>
        <v>2.23</v>
      </c>
      <c r="E1948" s="8">
        <f t="shared" si="121"/>
        <v>260.91000000000003</v>
      </c>
      <c r="F1948">
        <f>SUMIF(B$2:$B1948,B1948,C$2:$C1948)</f>
        <v>2691</v>
      </c>
      <c r="G1948">
        <f t="shared" si="122"/>
        <v>0.1</v>
      </c>
      <c r="H1948">
        <f t="shared" si="123"/>
        <v>11.700000000000001</v>
      </c>
    </row>
    <row r="1949" spans="1:8" x14ac:dyDescent="0.25">
      <c r="A1949" s="1">
        <v>41656</v>
      </c>
      <c r="B1949" t="s">
        <v>215</v>
      </c>
      <c r="C1949">
        <v>14</v>
      </c>
      <c r="D1949">
        <f t="shared" si="120"/>
        <v>2.23</v>
      </c>
      <c r="E1949" s="8">
        <f t="shared" si="121"/>
        <v>31.22</v>
      </c>
      <c r="F1949">
        <f>SUMIF(B$2:$B1949,B1949,C$2:$C1949)</f>
        <v>23</v>
      </c>
      <c r="G1949">
        <f t="shared" si="122"/>
        <v>0</v>
      </c>
      <c r="H1949">
        <f t="shared" si="123"/>
        <v>0</v>
      </c>
    </row>
    <row r="1950" spans="1:8" x14ac:dyDescent="0.25">
      <c r="A1950" s="1">
        <v>41656</v>
      </c>
      <c r="B1950" t="s">
        <v>45</v>
      </c>
      <c r="C1950">
        <v>431</v>
      </c>
      <c r="D1950">
        <f t="shared" si="120"/>
        <v>2.23</v>
      </c>
      <c r="E1950" s="8">
        <f t="shared" si="121"/>
        <v>961.13</v>
      </c>
      <c r="F1950">
        <f>SUMIF(B$2:$B1950,B1950,C$2:$C1950)</f>
        <v>23643</v>
      </c>
      <c r="G1950">
        <f t="shared" si="122"/>
        <v>0.2</v>
      </c>
      <c r="H1950">
        <f t="shared" si="123"/>
        <v>86.2</v>
      </c>
    </row>
    <row r="1951" spans="1:8" x14ac:dyDescent="0.25">
      <c r="A1951" s="1">
        <v>41658</v>
      </c>
      <c r="B1951" t="s">
        <v>22</v>
      </c>
      <c r="C1951">
        <v>390</v>
      </c>
      <c r="D1951">
        <f t="shared" si="120"/>
        <v>2.23</v>
      </c>
      <c r="E1951" s="8">
        <f t="shared" si="121"/>
        <v>869.7</v>
      </c>
      <c r="F1951">
        <f>SUMIF(B$2:$B1951,B1951,C$2:$C1951)</f>
        <v>21297</v>
      </c>
      <c r="G1951">
        <f t="shared" si="122"/>
        <v>0.2</v>
      </c>
      <c r="H1951">
        <f t="shared" si="123"/>
        <v>78</v>
      </c>
    </row>
    <row r="1952" spans="1:8" x14ac:dyDescent="0.25">
      <c r="A1952" s="1">
        <v>41663</v>
      </c>
      <c r="B1952" t="s">
        <v>222</v>
      </c>
      <c r="C1952">
        <v>1</v>
      </c>
      <c r="D1952">
        <f t="shared" si="120"/>
        <v>2.23</v>
      </c>
      <c r="E1952" s="8">
        <f t="shared" si="121"/>
        <v>2.23</v>
      </c>
      <c r="F1952">
        <f>SUMIF(B$2:$B1952,B1952,C$2:$C1952)</f>
        <v>48</v>
      </c>
      <c r="G1952">
        <f t="shared" si="122"/>
        <v>0</v>
      </c>
      <c r="H1952">
        <f t="shared" si="123"/>
        <v>0</v>
      </c>
    </row>
    <row r="1953" spans="1:8" x14ac:dyDescent="0.25">
      <c r="A1953" s="1">
        <v>41666</v>
      </c>
      <c r="B1953" t="s">
        <v>17</v>
      </c>
      <c r="C1953">
        <v>392</v>
      </c>
      <c r="D1953">
        <f t="shared" si="120"/>
        <v>2.23</v>
      </c>
      <c r="E1953" s="8">
        <f t="shared" si="121"/>
        <v>874.16</v>
      </c>
      <c r="F1953">
        <f>SUMIF(B$2:$B1953,B1953,C$2:$C1953)</f>
        <v>17186</v>
      </c>
      <c r="G1953">
        <f t="shared" si="122"/>
        <v>0.2</v>
      </c>
      <c r="H1953">
        <f t="shared" si="123"/>
        <v>78.400000000000006</v>
      </c>
    </row>
    <row r="1954" spans="1:8" x14ac:dyDescent="0.25">
      <c r="A1954" s="1">
        <v>41668</v>
      </c>
      <c r="B1954" t="s">
        <v>37</v>
      </c>
      <c r="C1954">
        <v>175</v>
      </c>
      <c r="D1954">
        <f t="shared" si="120"/>
        <v>2.23</v>
      </c>
      <c r="E1954" s="8">
        <f t="shared" si="121"/>
        <v>390.25</v>
      </c>
      <c r="F1954">
        <f>SUMIF(B$2:$B1954,B1954,C$2:$C1954)</f>
        <v>4687</v>
      </c>
      <c r="G1954">
        <f t="shared" si="122"/>
        <v>0.1</v>
      </c>
      <c r="H1954">
        <f t="shared" si="123"/>
        <v>17.5</v>
      </c>
    </row>
    <row r="1955" spans="1:8" x14ac:dyDescent="0.25">
      <c r="A1955" s="1">
        <v>41668</v>
      </c>
      <c r="B1955" t="s">
        <v>55</v>
      </c>
      <c r="C1955">
        <v>118</v>
      </c>
      <c r="D1955">
        <f t="shared" si="120"/>
        <v>2.23</v>
      </c>
      <c r="E1955" s="8">
        <f t="shared" si="121"/>
        <v>263.14</v>
      </c>
      <c r="F1955">
        <f>SUMIF(B$2:$B1955,B1955,C$2:$C1955)</f>
        <v>4156</v>
      </c>
      <c r="G1955">
        <f t="shared" si="122"/>
        <v>0.1</v>
      </c>
      <c r="H1955">
        <f t="shared" si="123"/>
        <v>11.8</v>
      </c>
    </row>
    <row r="1956" spans="1:8" x14ac:dyDescent="0.25">
      <c r="A1956" s="1">
        <v>41672</v>
      </c>
      <c r="B1956" t="s">
        <v>9</v>
      </c>
      <c r="C1956">
        <v>297</v>
      </c>
      <c r="D1956">
        <f t="shared" si="120"/>
        <v>2.23</v>
      </c>
      <c r="E1956" s="8">
        <f t="shared" si="121"/>
        <v>662.31</v>
      </c>
      <c r="F1956">
        <f>SUMIF(B$2:$B1956,B1956,C$2:$C1956)</f>
        <v>24252</v>
      </c>
      <c r="G1956">
        <f t="shared" si="122"/>
        <v>0.2</v>
      </c>
      <c r="H1956">
        <f t="shared" si="123"/>
        <v>59.400000000000006</v>
      </c>
    </row>
    <row r="1957" spans="1:8" x14ac:dyDescent="0.25">
      <c r="A1957" s="1">
        <v>41676</v>
      </c>
      <c r="B1957" t="s">
        <v>23</v>
      </c>
      <c r="C1957">
        <v>89</v>
      </c>
      <c r="D1957">
        <f t="shared" si="120"/>
        <v>2.23</v>
      </c>
      <c r="E1957" s="8">
        <f t="shared" si="121"/>
        <v>198.47</v>
      </c>
      <c r="F1957">
        <f>SUMIF(B$2:$B1957,B1957,C$2:$C1957)</f>
        <v>3660</v>
      </c>
      <c r="G1957">
        <f t="shared" si="122"/>
        <v>0.1</v>
      </c>
      <c r="H1957">
        <f t="shared" si="123"/>
        <v>8.9</v>
      </c>
    </row>
    <row r="1958" spans="1:8" x14ac:dyDescent="0.25">
      <c r="A1958" s="1">
        <v>41676</v>
      </c>
      <c r="B1958" t="s">
        <v>22</v>
      </c>
      <c r="C1958">
        <v>182</v>
      </c>
      <c r="D1958">
        <f t="shared" si="120"/>
        <v>2.23</v>
      </c>
      <c r="E1958" s="8">
        <f t="shared" si="121"/>
        <v>405.86</v>
      </c>
      <c r="F1958">
        <f>SUMIF(B$2:$B1958,B1958,C$2:$C1958)</f>
        <v>21479</v>
      </c>
      <c r="G1958">
        <f t="shared" si="122"/>
        <v>0.2</v>
      </c>
      <c r="H1958">
        <f t="shared" si="123"/>
        <v>36.4</v>
      </c>
    </row>
    <row r="1959" spans="1:8" x14ac:dyDescent="0.25">
      <c r="A1959" s="1">
        <v>41677</v>
      </c>
      <c r="B1959" t="s">
        <v>10</v>
      </c>
      <c r="C1959">
        <v>130</v>
      </c>
      <c r="D1959">
        <f t="shared" si="120"/>
        <v>2.23</v>
      </c>
      <c r="E1959" s="8">
        <f t="shared" si="121"/>
        <v>289.89999999999998</v>
      </c>
      <c r="F1959">
        <f>SUMIF(B$2:$B1959,B1959,C$2:$C1959)</f>
        <v>4594</v>
      </c>
      <c r="G1959">
        <f t="shared" si="122"/>
        <v>0.1</v>
      </c>
      <c r="H1959">
        <f t="shared" si="123"/>
        <v>13</v>
      </c>
    </row>
    <row r="1960" spans="1:8" x14ac:dyDescent="0.25">
      <c r="A1960" s="1">
        <v>41680</v>
      </c>
      <c r="B1960" t="s">
        <v>26</v>
      </c>
      <c r="C1960">
        <v>187</v>
      </c>
      <c r="D1960">
        <f t="shared" si="120"/>
        <v>2.23</v>
      </c>
      <c r="E1960" s="8">
        <f t="shared" si="121"/>
        <v>417.01</v>
      </c>
      <c r="F1960">
        <f>SUMIF(B$2:$B1960,B1960,C$2:$C1960)</f>
        <v>2245</v>
      </c>
      <c r="G1960">
        <f t="shared" si="122"/>
        <v>0.1</v>
      </c>
      <c r="H1960">
        <f t="shared" si="123"/>
        <v>18.7</v>
      </c>
    </row>
    <row r="1961" spans="1:8" x14ac:dyDescent="0.25">
      <c r="A1961" s="1">
        <v>41681</v>
      </c>
      <c r="B1961" t="s">
        <v>50</v>
      </c>
      <c r="C1961">
        <v>166</v>
      </c>
      <c r="D1961">
        <f t="shared" si="120"/>
        <v>2.23</v>
      </c>
      <c r="E1961" s="8">
        <f t="shared" si="121"/>
        <v>370.18</v>
      </c>
      <c r="F1961">
        <f>SUMIF(B$2:$B1961,B1961,C$2:$C1961)</f>
        <v>21101</v>
      </c>
      <c r="G1961">
        <f t="shared" si="122"/>
        <v>0.2</v>
      </c>
      <c r="H1961">
        <f t="shared" si="123"/>
        <v>33.200000000000003</v>
      </c>
    </row>
    <row r="1962" spans="1:8" x14ac:dyDescent="0.25">
      <c r="A1962" s="1">
        <v>41682</v>
      </c>
      <c r="B1962" t="s">
        <v>23</v>
      </c>
      <c r="C1962">
        <v>58</v>
      </c>
      <c r="D1962">
        <f t="shared" si="120"/>
        <v>2.23</v>
      </c>
      <c r="E1962" s="8">
        <f t="shared" si="121"/>
        <v>129.34</v>
      </c>
      <c r="F1962">
        <f>SUMIF(B$2:$B1962,B1962,C$2:$C1962)</f>
        <v>3718</v>
      </c>
      <c r="G1962">
        <f t="shared" si="122"/>
        <v>0.1</v>
      </c>
      <c r="H1962">
        <f t="shared" si="123"/>
        <v>5.8000000000000007</v>
      </c>
    </row>
    <row r="1963" spans="1:8" x14ac:dyDescent="0.25">
      <c r="A1963" s="1">
        <v>41686</v>
      </c>
      <c r="B1963" t="s">
        <v>25</v>
      </c>
      <c r="C1963">
        <v>187</v>
      </c>
      <c r="D1963">
        <f t="shared" si="120"/>
        <v>2.23</v>
      </c>
      <c r="E1963" s="8">
        <f t="shared" si="121"/>
        <v>417.01</v>
      </c>
      <c r="F1963">
        <f>SUMIF(B$2:$B1963,B1963,C$2:$C1963)</f>
        <v>2483</v>
      </c>
      <c r="G1963">
        <f t="shared" si="122"/>
        <v>0.1</v>
      </c>
      <c r="H1963">
        <f t="shared" si="123"/>
        <v>18.7</v>
      </c>
    </row>
    <row r="1964" spans="1:8" x14ac:dyDescent="0.25">
      <c r="A1964" s="1">
        <v>41687</v>
      </c>
      <c r="B1964" t="s">
        <v>23</v>
      </c>
      <c r="C1964">
        <v>58</v>
      </c>
      <c r="D1964">
        <f t="shared" si="120"/>
        <v>2.23</v>
      </c>
      <c r="E1964" s="8">
        <f t="shared" si="121"/>
        <v>129.34</v>
      </c>
      <c r="F1964">
        <f>SUMIF(B$2:$B1964,B1964,C$2:$C1964)</f>
        <v>3776</v>
      </c>
      <c r="G1964">
        <f t="shared" si="122"/>
        <v>0.1</v>
      </c>
      <c r="H1964">
        <f t="shared" si="123"/>
        <v>5.8000000000000007</v>
      </c>
    </row>
    <row r="1965" spans="1:8" x14ac:dyDescent="0.25">
      <c r="A1965" s="1">
        <v>41689</v>
      </c>
      <c r="B1965" t="s">
        <v>60</v>
      </c>
      <c r="C1965">
        <v>19</v>
      </c>
      <c r="D1965">
        <f t="shared" si="120"/>
        <v>2.23</v>
      </c>
      <c r="E1965" s="8">
        <f t="shared" si="121"/>
        <v>42.37</v>
      </c>
      <c r="F1965">
        <f>SUMIF(B$2:$B1965,B1965,C$2:$C1965)</f>
        <v>46</v>
      </c>
      <c r="G1965">
        <f t="shared" si="122"/>
        <v>0</v>
      </c>
      <c r="H1965">
        <f t="shared" si="123"/>
        <v>0</v>
      </c>
    </row>
    <row r="1966" spans="1:8" x14ac:dyDescent="0.25">
      <c r="A1966" s="1">
        <v>41689</v>
      </c>
      <c r="B1966" t="s">
        <v>9</v>
      </c>
      <c r="C1966">
        <v>388</v>
      </c>
      <c r="D1966">
        <f t="shared" si="120"/>
        <v>2.23</v>
      </c>
      <c r="E1966" s="8">
        <f t="shared" si="121"/>
        <v>865.24</v>
      </c>
      <c r="F1966">
        <f>SUMIF(B$2:$B1966,B1966,C$2:$C1966)</f>
        <v>24640</v>
      </c>
      <c r="G1966">
        <f t="shared" si="122"/>
        <v>0.2</v>
      </c>
      <c r="H1966">
        <f t="shared" si="123"/>
        <v>77.600000000000009</v>
      </c>
    </row>
    <row r="1967" spans="1:8" x14ac:dyDescent="0.25">
      <c r="A1967" s="1">
        <v>41690</v>
      </c>
      <c r="B1967" t="s">
        <v>105</v>
      </c>
      <c r="C1967">
        <v>20</v>
      </c>
      <c r="D1967">
        <f t="shared" si="120"/>
        <v>2.23</v>
      </c>
      <c r="E1967" s="8">
        <f t="shared" si="121"/>
        <v>44.6</v>
      </c>
      <c r="F1967">
        <f>SUMIF(B$2:$B1967,B1967,C$2:$C1967)</f>
        <v>79</v>
      </c>
      <c r="G1967">
        <f t="shared" si="122"/>
        <v>0</v>
      </c>
      <c r="H1967">
        <f t="shared" si="123"/>
        <v>0</v>
      </c>
    </row>
    <row r="1968" spans="1:8" x14ac:dyDescent="0.25">
      <c r="A1968" s="1">
        <v>41690</v>
      </c>
      <c r="B1968" t="s">
        <v>6</v>
      </c>
      <c r="C1968">
        <v>185</v>
      </c>
      <c r="D1968">
        <f t="shared" si="120"/>
        <v>2.23</v>
      </c>
      <c r="E1968" s="8">
        <f t="shared" si="121"/>
        <v>412.55</v>
      </c>
      <c r="F1968">
        <f>SUMIF(B$2:$B1968,B1968,C$2:$C1968)</f>
        <v>4125</v>
      </c>
      <c r="G1968">
        <f t="shared" si="122"/>
        <v>0.1</v>
      </c>
      <c r="H1968">
        <f t="shared" si="123"/>
        <v>18.5</v>
      </c>
    </row>
    <row r="1969" spans="1:8" x14ac:dyDescent="0.25">
      <c r="A1969" s="1">
        <v>41690</v>
      </c>
      <c r="B1969" t="s">
        <v>66</v>
      </c>
      <c r="C1969">
        <v>191</v>
      </c>
      <c r="D1969">
        <f t="shared" si="120"/>
        <v>2.23</v>
      </c>
      <c r="E1969" s="8">
        <f t="shared" si="121"/>
        <v>425.93</v>
      </c>
      <c r="F1969">
        <f>SUMIF(B$2:$B1969,B1969,C$2:$C1969)</f>
        <v>3738</v>
      </c>
      <c r="G1969">
        <f t="shared" si="122"/>
        <v>0.1</v>
      </c>
      <c r="H1969">
        <f t="shared" si="123"/>
        <v>19.100000000000001</v>
      </c>
    </row>
    <row r="1970" spans="1:8" x14ac:dyDescent="0.25">
      <c r="A1970" s="1">
        <v>41691</v>
      </c>
      <c r="B1970" t="s">
        <v>87</v>
      </c>
      <c r="C1970">
        <v>1</v>
      </c>
      <c r="D1970">
        <f t="shared" si="120"/>
        <v>2.23</v>
      </c>
      <c r="E1970" s="8">
        <f t="shared" si="121"/>
        <v>2.23</v>
      </c>
      <c r="F1970">
        <f>SUMIF(B$2:$B1970,B1970,C$2:$C1970)</f>
        <v>55</v>
      </c>
      <c r="G1970">
        <f t="shared" si="122"/>
        <v>0</v>
      </c>
      <c r="H1970">
        <f t="shared" si="123"/>
        <v>0</v>
      </c>
    </row>
    <row r="1971" spans="1:8" x14ac:dyDescent="0.25">
      <c r="A1971" s="1">
        <v>41692</v>
      </c>
      <c r="B1971" t="s">
        <v>71</v>
      </c>
      <c r="C1971">
        <v>90</v>
      </c>
      <c r="D1971">
        <f t="shared" si="120"/>
        <v>2.23</v>
      </c>
      <c r="E1971" s="8">
        <f t="shared" si="121"/>
        <v>200.7</v>
      </c>
      <c r="F1971">
        <f>SUMIF(B$2:$B1971,B1971,C$2:$C1971)</f>
        <v>2781</v>
      </c>
      <c r="G1971">
        <f t="shared" si="122"/>
        <v>0.1</v>
      </c>
      <c r="H1971">
        <f t="shared" si="123"/>
        <v>9</v>
      </c>
    </row>
    <row r="1972" spans="1:8" x14ac:dyDescent="0.25">
      <c r="A1972" s="1">
        <v>41696</v>
      </c>
      <c r="B1972" t="s">
        <v>9</v>
      </c>
      <c r="C1972">
        <v>234</v>
      </c>
      <c r="D1972">
        <f t="shared" si="120"/>
        <v>2.23</v>
      </c>
      <c r="E1972" s="8">
        <f t="shared" si="121"/>
        <v>521.82000000000005</v>
      </c>
      <c r="F1972">
        <f>SUMIF(B$2:$B1972,B1972,C$2:$C1972)</f>
        <v>24874</v>
      </c>
      <c r="G1972">
        <f t="shared" si="122"/>
        <v>0.2</v>
      </c>
      <c r="H1972">
        <f t="shared" si="123"/>
        <v>46.800000000000004</v>
      </c>
    </row>
    <row r="1973" spans="1:8" x14ac:dyDescent="0.25">
      <c r="A1973" s="1">
        <v>41699</v>
      </c>
      <c r="B1973" t="s">
        <v>45</v>
      </c>
      <c r="C1973">
        <v>212</v>
      </c>
      <c r="D1973">
        <f t="shared" si="120"/>
        <v>2.23</v>
      </c>
      <c r="E1973" s="8">
        <f t="shared" si="121"/>
        <v>472.76</v>
      </c>
      <c r="F1973">
        <f>SUMIF(B$2:$B1973,B1973,C$2:$C1973)</f>
        <v>23855</v>
      </c>
      <c r="G1973">
        <f t="shared" si="122"/>
        <v>0.2</v>
      </c>
      <c r="H1973">
        <f t="shared" si="123"/>
        <v>42.400000000000006</v>
      </c>
    </row>
    <row r="1974" spans="1:8" x14ac:dyDescent="0.25">
      <c r="A1974" s="1">
        <v>41701</v>
      </c>
      <c r="B1974" t="s">
        <v>45</v>
      </c>
      <c r="C1974">
        <v>372</v>
      </c>
      <c r="D1974">
        <f t="shared" si="120"/>
        <v>2.23</v>
      </c>
      <c r="E1974" s="8">
        <f t="shared" si="121"/>
        <v>829.56</v>
      </c>
      <c r="F1974">
        <f>SUMIF(B$2:$B1974,B1974,C$2:$C1974)</f>
        <v>24227</v>
      </c>
      <c r="G1974">
        <f t="shared" si="122"/>
        <v>0.2</v>
      </c>
      <c r="H1974">
        <f t="shared" si="123"/>
        <v>74.400000000000006</v>
      </c>
    </row>
    <row r="1975" spans="1:8" x14ac:dyDescent="0.25">
      <c r="A1975" s="1">
        <v>41701</v>
      </c>
      <c r="B1975" t="s">
        <v>35</v>
      </c>
      <c r="C1975">
        <v>102</v>
      </c>
      <c r="D1975">
        <f t="shared" si="120"/>
        <v>2.23</v>
      </c>
      <c r="E1975" s="8">
        <f t="shared" si="121"/>
        <v>227.46</v>
      </c>
      <c r="F1975">
        <f>SUMIF(B$2:$B1975,B1975,C$2:$C1975)</f>
        <v>4092</v>
      </c>
      <c r="G1975">
        <f t="shared" si="122"/>
        <v>0.1</v>
      </c>
      <c r="H1975">
        <f t="shared" si="123"/>
        <v>10.200000000000001</v>
      </c>
    </row>
    <row r="1976" spans="1:8" x14ac:dyDescent="0.25">
      <c r="A1976" s="1">
        <v>41701</v>
      </c>
      <c r="B1976" t="s">
        <v>10</v>
      </c>
      <c r="C1976">
        <v>69</v>
      </c>
      <c r="D1976">
        <f t="shared" si="120"/>
        <v>2.23</v>
      </c>
      <c r="E1976" s="8">
        <f t="shared" si="121"/>
        <v>153.87</v>
      </c>
      <c r="F1976">
        <f>SUMIF(B$2:$B1976,B1976,C$2:$C1976)</f>
        <v>4663</v>
      </c>
      <c r="G1976">
        <f t="shared" si="122"/>
        <v>0.1</v>
      </c>
      <c r="H1976">
        <f t="shared" si="123"/>
        <v>6.9</v>
      </c>
    </row>
    <row r="1977" spans="1:8" x14ac:dyDescent="0.25">
      <c r="A1977" s="1">
        <v>41708</v>
      </c>
      <c r="B1977" t="s">
        <v>175</v>
      </c>
      <c r="C1977">
        <v>5</v>
      </c>
      <c r="D1977">
        <f t="shared" si="120"/>
        <v>2.23</v>
      </c>
      <c r="E1977" s="8">
        <f t="shared" si="121"/>
        <v>11.15</v>
      </c>
      <c r="F1977">
        <f>SUMIF(B$2:$B1977,B1977,C$2:$C1977)</f>
        <v>59</v>
      </c>
      <c r="G1977">
        <f t="shared" si="122"/>
        <v>0</v>
      </c>
      <c r="H1977">
        <f t="shared" si="123"/>
        <v>0</v>
      </c>
    </row>
    <row r="1978" spans="1:8" x14ac:dyDescent="0.25">
      <c r="A1978" s="1">
        <v>41713</v>
      </c>
      <c r="B1978" t="s">
        <v>69</v>
      </c>
      <c r="C1978">
        <v>146</v>
      </c>
      <c r="D1978">
        <f t="shared" si="120"/>
        <v>2.23</v>
      </c>
      <c r="E1978" s="8">
        <f t="shared" si="121"/>
        <v>325.58</v>
      </c>
      <c r="F1978">
        <f>SUMIF(B$2:$B1978,B1978,C$2:$C1978)</f>
        <v>3302</v>
      </c>
      <c r="G1978">
        <f t="shared" si="122"/>
        <v>0.1</v>
      </c>
      <c r="H1978">
        <f t="shared" si="123"/>
        <v>14.600000000000001</v>
      </c>
    </row>
    <row r="1979" spans="1:8" x14ac:dyDescent="0.25">
      <c r="A1979" s="1">
        <v>41714</v>
      </c>
      <c r="B1979" t="s">
        <v>20</v>
      </c>
      <c r="C1979">
        <v>114</v>
      </c>
      <c r="D1979">
        <f t="shared" si="120"/>
        <v>2.23</v>
      </c>
      <c r="E1979" s="8">
        <f t="shared" si="121"/>
        <v>254.22</v>
      </c>
      <c r="F1979">
        <f>SUMIF(B$2:$B1979,B1979,C$2:$C1979)</f>
        <v>1431</v>
      </c>
      <c r="G1979">
        <f t="shared" si="122"/>
        <v>0.1</v>
      </c>
      <c r="H1979">
        <f t="shared" si="123"/>
        <v>11.4</v>
      </c>
    </row>
    <row r="1980" spans="1:8" x14ac:dyDescent="0.25">
      <c r="A1980" s="1">
        <v>41716</v>
      </c>
      <c r="B1980" t="s">
        <v>14</v>
      </c>
      <c r="C1980">
        <v>265</v>
      </c>
      <c r="D1980">
        <f t="shared" si="120"/>
        <v>2.23</v>
      </c>
      <c r="E1980" s="8">
        <f t="shared" si="121"/>
        <v>590.95000000000005</v>
      </c>
      <c r="F1980">
        <f>SUMIF(B$2:$B1980,B1980,C$2:$C1980)</f>
        <v>21873</v>
      </c>
      <c r="G1980">
        <f t="shared" si="122"/>
        <v>0.2</v>
      </c>
      <c r="H1980">
        <f t="shared" si="123"/>
        <v>53</v>
      </c>
    </row>
    <row r="1981" spans="1:8" x14ac:dyDescent="0.25">
      <c r="A1981" s="1">
        <v>41716</v>
      </c>
      <c r="B1981" t="s">
        <v>128</v>
      </c>
      <c r="C1981">
        <v>1</v>
      </c>
      <c r="D1981">
        <f t="shared" si="120"/>
        <v>2.23</v>
      </c>
      <c r="E1981" s="8">
        <f t="shared" si="121"/>
        <v>2.23</v>
      </c>
      <c r="F1981">
        <f>SUMIF(B$2:$B1981,B1981,C$2:$C1981)</f>
        <v>7</v>
      </c>
      <c r="G1981">
        <f t="shared" si="122"/>
        <v>0</v>
      </c>
      <c r="H1981">
        <f t="shared" si="123"/>
        <v>0</v>
      </c>
    </row>
    <row r="1982" spans="1:8" x14ac:dyDescent="0.25">
      <c r="A1982" s="1">
        <v>41719</v>
      </c>
      <c r="B1982" t="s">
        <v>156</v>
      </c>
      <c r="C1982">
        <v>16</v>
      </c>
      <c r="D1982">
        <f t="shared" si="120"/>
        <v>2.23</v>
      </c>
      <c r="E1982" s="8">
        <f t="shared" si="121"/>
        <v>35.68</v>
      </c>
      <c r="F1982">
        <f>SUMIF(B$2:$B1982,B1982,C$2:$C1982)</f>
        <v>31</v>
      </c>
      <c r="G1982">
        <f t="shared" si="122"/>
        <v>0</v>
      </c>
      <c r="H1982">
        <f t="shared" si="123"/>
        <v>0</v>
      </c>
    </row>
    <row r="1983" spans="1:8" x14ac:dyDescent="0.25">
      <c r="A1983" s="1">
        <v>41721</v>
      </c>
      <c r="B1983" t="s">
        <v>191</v>
      </c>
      <c r="C1983">
        <v>11</v>
      </c>
      <c r="D1983">
        <f t="shared" si="120"/>
        <v>2.23</v>
      </c>
      <c r="E1983" s="8">
        <f t="shared" si="121"/>
        <v>24.53</v>
      </c>
      <c r="F1983">
        <f>SUMIF(B$2:$B1983,B1983,C$2:$C1983)</f>
        <v>18</v>
      </c>
      <c r="G1983">
        <f t="shared" si="122"/>
        <v>0</v>
      </c>
      <c r="H1983">
        <f t="shared" si="123"/>
        <v>0</v>
      </c>
    </row>
    <row r="1984" spans="1:8" x14ac:dyDescent="0.25">
      <c r="A1984" s="1">
        <v>41721</v>
      </c>
      <c r="B1984" t="s">
        <v>22</v>
      </c>
      <c r="C1984">
        <v>118</v>
      </c>
      <c r="D1984">
        <f t="shared" si="120"/>
        <v>2.23</v>
      </c>
      <c r="E1984" s="8">
        <f t="shared" si="121"/>
        <v>263.14</v>
      </c>
      <c r="F1984">
        <f>SUMIF(B$2:$B1984,B1984,C$2:$C1984)</f>
        <v>21597</v>
      </c>
      <c r="G1984">
        <f t="shared" si="122"/>
        <v>0.2</v>
      </c>
      <c r="H1984">
        <f t="shared" si="123"/>
        <v>23.6</v>
      </c>
    </row>
    <row r="1985" spans="1:8" x14ac:dyDescent="0.25">
      <c r="A1985" s="1">
        <v>41728</v>
      </c>
      <c r="B1985" t="s">
        <v>45</v>
      </c>
      <c r="C1985">
        <v>213</v>
      </c>
      <c r="D1985">
        <f t="shared" si="120"/>
        <v>2.23</v>
      </c>
      <c r="E1985" s="8">
        <f t="shared" si="121"/>
        <v>474.99</v>
      </c>
      <c r="F1985">
        <f>SUMIF(B$2:$B1985,B1985,C$2:$C1985)</f>
        <v>24440</v>
      </c>
      <c r="G1985">
        <f t="shared" si="122"/>
        <v>0.2</v>
      </c>
      <c r="H1985">
        <f t="shared" si="123"/>
        <v>42.6</v>
      </c>
    </row>
    <row r="1986" spans="1:8" x14ac:dyDescent="0.25">
      <c r="A1986" s="1">
        <v>41732</v>
      </c>
      <c r="B1986" t="s">
        <v>9</v>
      </c>
      <c r="C1986">
        <v>146</v>
      </c>
      <c r="D1986">
        <f t="shared" ref="D1986:D2049" si="124">VLOOKUP(YEAR(A1986),cennik,2)</f>
        <v>2.23</v>
      </c>
      <c r="E1986" s="8">
        <f t="shared" ref="E1986:E2049" si="125">C1986*D1986</f>
        <v>325.58</v>
      </c>
      <c r="F1986">
        <f>SUMIF(B$2:$B1986,B1986,C$2:$C1986)</f>
        <v>25020</v>
      </c>
      <c r="G1986">
        <f t="shared" si="122"/>
        <v>0.2</v>
      </c>
      <c r="H1986">
        <f t="shared" si="123"/>
        <v>29.200000000000003</v>
      </c>
    </row>
    <row r="1987" spans="1:8" x14ac:dyDescent="0.25">
      <c r="A1987" s="1">
        <v>41734</v>
      </c>
      <c r="B1987" t="s">
        <v>124</v>
      </c>
      <c r="C1987">
        <v>6</v>
      </c>
      <c r="D1987">
        <f t="shared" si="124"/>
        <v>2.23</v>
      </c>
      <c r="E1987" s="8">
        <f t="shared" si="125"/>
        <v>13.379999999999999</v>
      </c>
      <c r="F1987">
        <f>SUMIF(B$2:$B1987,B1987,C$2:$C1987)</f>
        <v>17</v>
      </c>
      <c r="G1987">
        <f t="shared" ref="G1987:G2050" si="126">VLOOKUP(F1987,$N$2:$O$5,2)</f>
        <v>0</v>
      </c>
      <c r="H1987">
        <f t="shared" ref="H1987:H2050" si="127">G1987*C1987</f>
        <v>0</v>
      </c>
    </row>
    <row r="1988" spans="1:8" x14ac:dyDescent="0.25">
      <c r="A1988" s="1">
        <v>41736</v>
      </c>
      <c r="B1988" t="s">
        <v>45</v>
      </c>
      <c r="C1988">
        <v>392</v>
      </c>
      <c r="D1988">
        <f t="shared" si="124"/>
        <v>2.23</v>
      </c>
      <c r="E1988" s="8">
        <f t="shared" si="125"/>
        <v>874.16</v>
      </c>
      <c r="F1988">
        <f>SUMIF(B$2:$B1988,B1988,C$2:$C1988)</f>
        <v>24832</v>
      </c>
      <c r="G1988">
        <f t="shared" si="126"/>
        <v>0.2</v>
      </c>
      <c r="H1988">
        <f t="shared" si="127"/>
        <v>78.400000000000006</v>
      </c>
    </row>
    <row r="1989" spans="1:8" x14ac:dyDescent="0.25">
      <c r="A1989" s="1">
        <v>41736</v>
      </c>
      <c r="B1989" t="s">
        <v>102</v>
      </c>
      <c r="C1989">
        <v>422</v>
      </c>
      <c r="D1989">
        <f t="shared" si="124"/>
        <v>2.23</v>
      </c>
      <c r="E1989" s="8">
        <f t="shared" si="125"/>
        <v>941.06</v>
      </c>
      <c r="F1989">
        <f>SUMIF(B$2:$B1989,B1989,C$2:$C1989)</f>
        <v>6908</v>
      </c>
      <c r="G1989">
        <f t="shared" si="126"/>
        <v>0.1</v>
      </c>
      <c r="H1989">
        <f t="shared" si="127"/>
        <v>42.2</v>
      </c>
    </row>
    <row r="1990" spans="1:8" x14ac:dyDescent="0.25">
      <c r="A1990" s="1">
        <v>41740</v>
      </c>
      <c r="B1990" t="s">
        <v>22</v>
      </c>
      <c r="C1990">
        <v>474</v>
      </c>
      <c r="D1990">
        <f t="shared" si="124"/>
        <v>2.23</v>
      </c>
      <c r="E1990" s="8">
        <f t="shared" si="125"/>
        <v>1057.02</v>
      </c>
      <c r="F1990">
        <f>SUMIF(B$2:$B1990,B1990,C$2:$C1990)</f>
        <v>22071</v>
      </c>
      <c r="G1990">
        <f t="shared" si="126"/>
        <v>0.2</v>
      </c>
      <c r="H1990">
        <f t="shared" si="127"/>
        <v>94.800000000000011</v>
      </c>
    </row>
    <row r="1991" spans="1:8" x14ac:dyDescent="0.25">
      <c r="A1991" s="1">
        <v>41741</v>
      </c>
      <c r="B1991" t="s">
        <v>55</v>
      </c>
      <c r="C1991">
        <v>166</v>
      </c>
      <c r="D1991">
        <f t="shared" si="124"/>
        <v>2.23</v>
      </c>
      <c r="E1991" s="8">
        <f t="shared" si="125"/>
        <v>370.18</v>
      </c>
      <c r="F1991">
        <f>SUMIF(B$2:$B1991,B1991,C$2:$C1991)</f>
        <v>4322</v>
      </c>
      <c r="G1991">
        <f t="shared" si="126"/>
        <v>0.1</v>
      </c>
      <c r="H1991">
        <f t="shared" si="127"/>
        <v>16.600000000000001</v>
      </c>
    </row>
    <row r="1992" spans="1:8" x14ac:dyDescent="0.25">
      <c r="A1992" s="1">
        <v>41743</v>
      </c>
      <c r="B1992" t="s">
        <v>55</v>
      </c>
      <c r="C1992">
        <v>121</v>
      </c>
      <c r="D1992">
        <f t="shared" si="124"/>
        <v>2.23</v>
      </c>
      <c r="E1992" s="8">
        <f t="shared" si="125"/>
        <v>269.83</v>
      </c>
      <c r="F1992">
        <f>SUMIF(B$2:$B1992,B1992,C$2:$C1992)</f>
        <v>4443</v>
      </c>
      <c r="G1992">
        <f t="shared" si="126"/>
        <v>0.1</v>
      </c>
      <c r="H1992">
        <f t="shared" si="127"/>
        <v>12.100000000000001</v>
      </c>
    </row>
    <row r="1993" spans="1:8" x14ac:dyDescent="0.25">
      <c r="A1993" s="1">
        <v>41744</v>
      </c>
      <c r="B1993" t="s">
        <v>17</v>
      </c>
      <c r="C1993">
        <v>406</v>
      </c>
      <c r="D1993">
        <f t="shared" si="124"/>
        <v>2.23</v>
      </c>
      <c r="E1993" s="8">
        <f t="shared" si="125"/>
        <v>905.38</v>
      </c>
      <c r="F1993">
        <f>SUMIF(B$2:$B1993,B1993,C$2:$C1993)</f>
        <v>17592</v>
      </c>
      <c r="G1993">
        <f t="shared" si="126"/>
        <v>0.2</v>
      </c>
      <c r="H1993">
        <f t="shared" si="127"/>
        <v>81.2</v>
      </c>
    </row>
    <row r="1994" spans="1:8" x14ac:dyDescent="0.25">
      <c r="A1994" s="1">
        <v>41746</v>
      </c>
      <c r="B1994" t="s">
        <v>26</v>
      </c>
      <c r="C1994">
        <v>41</v>
      </c>
      <c r="D1994">
        <f t="shared" si="124"/>
        <v>2.23</v>
      </c>
      <c r="E1994" s="8">
        <f t="shared" si="125"/>
        <v>91.429999999999993</v>
      </c>
      <c r="F1994">
        <f>SUMIF(B$2:$B1994,B1994,C$2:$C1994)</f>
        <v>2286</v>
      </c>
      <c r="G1994">
        <f t="shared" si="126"/>
        <v>0.1</v>
      </c>
      <c r="H1994">
        <f t="shared" si="127"/>
        <v>4.1000000000000005</v>
      </c>
    </row>
    <row r="1995" spans="1:8" x14ac:dyDescent="0.25">
      <c r="A1995" s="1">
        <v>41750</v>
      </c>
      <c r="B1995" t="s">
        <v>50</v>
      </c>
      <c r="C1995">
        <v>254</v>
      </c>
      <c r="D1995">
        <f t="shared" si="124"/>
        <v>2.23</v>
      </c>
      <c r="E1995" s="8">
        <f t="shared" si="125"/>
        <v>566.41999999999996</v>
      </c>
      <c r="F1995">
        <f>SUMIF(B$2:$B1995,B1995,C$2:$C1995)</f>
        <v>21355</v>
      </c>
      <c r="G1995">
        <f t="shared" si="126"/>
        <v>0.2</v>
      </c>
      <c r="H1995">
        <f t="shared" si="127"/>
        <v>50.800000000000004</v>
      </c>
    </row>
    <row r="1996" spans="1:8" x14ac:dyDescent="0.25">
      <c r="A1996" s="1">
        <v>41750</v>
      </c>
      <c r="B1996" t="s">
        <v>9</v>
      </c>
      <c r="C1996">
        <v>246</v>
      </c>
      <c r="D1996">
        <f t="shared" si="124"/>
        <v>2.23</v>
      </c>
      <c r="E1996" s="8">
        <f t="shared" si="125"/>
        <v>548.58000000000004</v>
      </c>
      <c r="F1996">
        <f>SUMIF(B$2:$B1996,B1996,C$2:$C1996)</f>
        <v>25266</v>
      </c>
      <c r="G1996">
        <f t="shared" si="126"/>
        <v>0.2</v>
      </c>
      <c r="H1996">
        <f t="shared" si="127"/>
        <v>49.2</v>
      </c>
    </row>
    <row r="1997" spans="1:8" x14ac:dyDescent="0.25">
      <c r="A1997" s="1">
        <v>41755</v>
      </c>
      <c r="B1997" t="s">
        <v>19</v>
      </c>
      <c r="C1997">
        <v>148</v>
      </c>
      <c r="D1997">
        <f t="shared" si="124"/>
        <v>2.23</v>
      </c>
      <c r="E1997" s="8">
        <f t="shared" si="125"/>
        <v>330.04</v>
      </c>
      <c r="F1997">
        <f>SUMIF(B$2:$B1997,B1997,C$2:$C1997)</f>
        <v>4593</v>
      </c>
      <c r="G1997">
        <f t="shared" si="126"/>
        <v>0.1</v>
      </c>
      <c r="H1997">
        <f t="shared" si="127"/>
        <v>14.8</v>
      </c>
    </row>
    <row r="1998" spans="1:8" x14ac:dyDescent="0.25">
      <c r="A1998" s="1">
        <v>41755</v>
      </c>
      <c r="B1998" t="s">
        <v>5</v>
      </c>
      <c r="C1998">
        <v>365</v>
      </c>
      <c r="D1998">
        <f t="shared" si="124"/>
        <v>2.23</v>
      </c>
      <c r="E1998" s="8">
        <f t="shared" si="125"/>
        <v>813.95</v>
      </c>
      <c r="F1998">
        <f>SUMIF(B$2:$B1998,B1998,C$2:$C1998)</f>
        <v>11096</v>
      </c>
      <c r="G1998">
        <f t="shared" si="126"/>
        <v>0.2</v>
      </c>
      <c r="H1998">
        <f t="shared" si="127"/>
        <v>73</v>
      </c>
    </row>
    <row r="1999" spans="1:8" x14ac:dyDescent="0.25">
      <c r="A1999" s="1">
        <v>41756</v>
      </c>
      <c r="B1999" t="s">
        <v>20</v>
      </c>
      <c r="C1999">
        <v>20</v>
      </c>
      <c r="D1999">
        <f t="shared" si="124"/>
        <v>2.23</v>
      </c>
      <c r="E1999" s="8">
        <f t="shared" si="125"/>
        <v>44.6</v>
      </c>
      <c r="F1999">
        <f>SUMIF(B$2:$B1999,B1999,C$2:$C1999)</f>
        <v>1451</v>
      </c>
      <c r="G1999">
        <f t="shared" si="126"/>
        <v>0.1</v>
      </c>
      <c r="H1999">
        <f t="shared" si="127"/>
        <v>2</v>
      </c>
    </row>
    <row r="2000" spans="1:8" x14ac:dyDescent="0.25">
      <c r="A2000" s="1">
        <v>41761</v>
      </c>
      <c r="B2000" t="s">
        <v>137</v>
      </c>
      <c r="C2000">
        <v>4</v>
      </c>
      <c r="D2000">
        <f t="shared" si="124"/>
        <v>2.23</v>
      </c>
      <c r="E2000" s="8">
        <f t="shared" si="125"/>
        <v>8.92</v>
      </c>
      <c r="F2000">
        <f>SUMIF(B$2:$B2000,B2000,C$2:$C2000)</f>
        <v>39</v>
      </c>
      <c r="G2000">
        <f t="shared" si="126"/>
        <v>0</v>
      </c>
      <c r="H2000">
        <f t="shared" si="127"/>
        <v>0</v>
      </c>
    </row>
    <row r="2001" spans="1:8" x14ac:dyDescent="0.25">
      <c r="A2001" s="1">
        <v>41764</v>
      </c>
      <c r="B2001" t="s">
        <v>45</v>
      </c>
      <c r="C2001">
        <v>215</v>
      </c>
      <c r="D2001">
        <f t="shared" si="124"/>
        <v>2.23</v>
      </c>
      <c r="E2001" s="8">
        <f t="shared" si="125"/>
        <v>479.45</v>
      </c>
      <c r="F2001">
        <f>SUMIF(B$2:$B2001,B2001,C$2:$C2001)</f>
        <v>25047</v>
      </c>
      <c r="G2001">
        <f t="shared" si="126"/>
        <v>0.2</v>
      </c>
      <c r="H2001">
        <f t="shared" si="127"/>
        <v>43</v>
      </c>
    </row>
    <row r="2002" spans="1:8" x14ac:dyDescent="0.25">
      <c r="A2002" s="1">
        <v>41766</v>
      </c>
      <c r="B2002" t="s">
        <v>12</v>
      </c>
      <c r="C2002">
        <v>138</v>
      </c>
      <c r="D2002">
        <f t="shared" si="124"/>
        <v>2.23</v>
      </c>
      <c r="E2002" s="8">
        <f t="shared" si="125"/>
        <v>307.74</v>
      </c>
      <c r="F2002">
        <f>SUMIF(B$2:$B2002,B2002,C$2:$C2002)</f>
        <v>4522</v>
      </c>
      <c r="G2002">
        <f t="shared" si="126"/>
        <v>0.1</v>
      </c>
      <c r="H2002">
        <f t="shared" si="127"/>
        <v>13.8</v>
      </c>
    </row>
    <row r="2003" spans="1:8" x14ac:dyDescent="0.25">
      <c r="A2003" s="1">
        <v>41766</v>
      </c>
      <c r="B2003" t="s">
        <v>7</v>
      </c>
      <c r="C2003">
        <v>496</v>
      </c>
      <c r="D2003">
        <f t="shared" si="124"/>
        <v>2.23</v>
      </c>
      <c r="E2003" s="8">
        <f t="shared" si="125"/>
        <v>1106.08</v>
      </c>
      <c r="F2003">
        <f>SUMIF(B$2:$B2003,B2003,C$2:$C2003)</f>
        <v>25284</v>
      </c>
      <c r="G2003">
        <f t="shared" si="126"/>
        <v>0.2</v>
      </c>
      <c r="H2003">
        <f t="shared" si="127"/>
        <v>99.2</v>
      </c>
    </row>
    <row r="2004" spans="1:8" x14ac:dyDescent="0.25">
      <c r="A2004" s="1">
        <v>41767</v>
      </c>
      <c r="B2004" t="s">
        <v>37</v>
      </c>
      <c r="C2004">
        <v>155</v>
      </c>
      <c r="D2004">
        <f t="shared" si="124"/>
        <v>2.23</v>
      </c>
      <c r="E2004" s="8">
        <f t="shared" si="125"/>
        <v>345.65</v>
      </c>
      <c r="F2004">
        <f>SUMIF(B$2:$B2004,B2004,C$2:$C2004)</f>
        <v>4842</v>
      </c>
      <c r="G2004">
        <f t="shared" si="126"/>
        <v>0.1</v>
      </c>
      <c r="H2004">
        <f t="shared" si="127"/>
        <v>15.5</v>
      </c>
    </row>
    <row r="2005" spans="1:8" x14ac:dyDescent="0.25">
      <c r="A2005" s="1">
        <v>41770</v>
      </c>
      <c r="B2005" t="s">
        <v>24</v>
      </c>
      <c r="C2005">
        <v>386</v>
      </c>
      <c r="D2005">
        <f t="shared" si="124"/>
        <v>2.23</v>
      </c>
      <c r="E2005" s="8">
        <f t="shared" si="125"/>
        <v>860.78</v>
      </c>
      <c r="F2005">
        <f>SUMIF(B$2:$B2005,B2005,C$2:$C2005)</f>
        <v>5465</v>
      </c>
      <c r="G2005">
        <f t="shared" si="126"/>
        <v>0.1</v>
      </c>
      <c r="H2005">
        <f t="shared" si="127"/>
        <v>38.6</v>
      </c>
    </row>
    <row r="2006" spans="1:8" x14ac:dyDescent="0.25">
      <c r="A2006" s="1">
        <v>41773</v>
      </c>
      <c r="B2006" t="s">
        <v>71</v>
      </c>
      <c r="C2006">
        <v>124</v>
      </c>
      <c r="D2006">
        <f t="shared" si="124"/>
        <v>2.23</v>
      </c>
      <c r="E2006" s="8">
        <f t="shared" si="125"/>
        <v>276.52</v>
      </c>
      <c r="F2006">
        <f>SUMIF(B$2:$B2006,B2006,C$2:$C2006)</f>
        <v>2905</v>
      </c>
      <c r="G2006">
        <f t="shared" si="126"/>
        <v>0.1</v>
      </c>
      <c r="H2006">
        <f t="shared" si="127"/>
        <v>12.4</v>
      </c>
    </row>
    <row r="2007" spans="1:8" x14ac:dyDescent="0.25">
      <c r="A2007" s="1">
        <v>41774</v>
      </c>
      <c r="B2007" t="s">
        <v>14</v>
      </c>
      <c r="C2007">
        <v>173</v>
      </c>
      <c r="D2007">
        <f t="shared" si="124"/>
        <v>2.23</v>
      </c>
      <c r="E2007" s="8">
        <f t="shared" si="125"/>
        <v>385.79</v>
      </c>
      <c r="F2007">
        <f>SUMIF(B$2:$B2007,B2007,C$2:$C2007)</f>
        <v>22046</v>
      </c>
      <c r="G2007">
        <f t="shared" si="126"/>
        <v>0.2</v>
      </c>
      <c r="H2007">
        <f t="shared" si="127"/>
        <v>34.6</v>
      </c>
    </row>
    <row r="2008" spans="1:8" x14ac:dyDescent="0.25">
      <c r="A2008" s="1">
        <v>41776</v>
      </c>
      <c r="B2008" t="s">
        <v>35</v>
      </c>
      <c r="C2008">
        <v>161</v>
      </c>
      <c r="D2008">
        <f t="shared" si="124"/>
        <v>2.23</v>
      </c>
      <c r="E2008" s="8">
        <f t="shared" si="125"/>
        <v>359.03</v>
      </c>
      <c r="F2008">
        <f>SUMIF(B$2:$B2008,B2008,C$2:$C2008)</f>
        <v>4253</v>
      </c>
      <c r="G2008">
        <f t="shared" si="126"/>
        <v>0.1</v>
      </c>
      <c r="H2008">
        <f t="shared" si="127"/>
        <v>16.100000000000001</v>
      </c>
    </row>
    <row r="2009" spans="1:8" x14ac:dyDescent="0.25">
      <c r="A2009" s="1">
        <v>41778</v>
      </c>
      <c r="B2009" t="s">
        <v>69</v>
      </c>
      <c r="C2009">
        <v>147</v>
      </c>
      <c r="D2009">
        <f t="shared" si="124"/>
        <v>2.23</v>
      </c>
      <c r="E2009" s="8">
        <f t="shared" si="125"/>
        <v>327.81</v>
      </c>
      <c r="F2009">
        <f>SUMIF(B$2:$B2009,B2009,C$2:$C2009)</f>
        <v>3449</v>
      </c>
      <c r="G2009">
        <f t="shared" si="126"/>
        <v>0.1</v>
      </c>
      <c r="H2009">
        <f t="shared" si="127"/>
        <v>14.700000000000001</v>
      </c>
    </row>
    <row r="2010" spans="1:8" x14ac:dyDescent="0.25">
      <c r="A2010" s="1">
        <v>41784</v>
      </c>
      <c r="B2010" t="s">
        <v>22</v>
      </c>
      <c r="C2010">
        <v>401</v>
      </c>
      <c r="D2010">
        <f t="shared" si="124"/>
        <v>2.23</v>
      </c>
      <c r="E2010" s="8">
        <f t="shared" si="125"/>
        <v>894.23</v>
      </c>
      <c r="F2010">
        <f>SUMIF(B$2:$B2010,B2010,C$2:$C2010)</f>
        <v>22472</v>
      </c>
      <c r="G2010">
        <f t="shared" si="126"/>
        <v>0.2</v>
      </c>
      <c r="H2010">
        <f t="shared" si="127"/>
        <v>80.2</v>
      </c>
    </row>
    <row r="2011" spans="1:8" x14ac:dyDescent="0.25">
      <c r="A2011" s="1">
        <v>41784</v>
      </c>
      <c r="B2011" t="s">
        <v>50</v>
      </c>
      <c r="C2011">
        <v>101</v>
      </c>
      <c r="D2011">
        <f t="shared" si="124"/>
        <v>2.23</v>
      </c>
      <c r="E2011" s="8">
        <f t="shared" si="125"/>
        <v>225.23</v>
      </c>
      <c r="F2011">
        <f>SUMIF(B$2:$B2011,B2011,C$2:$C2011)</f>
        <v>21456</v>
      </c>
      <c r="G2011">
        <f t="shared" si="126"/>
        <v>0.2</v>
      </c>
      <c r="H2011">
        <f t="shared" si="127"/>
        <v>20.200000000000003</v>
      </c>
    </row>
    <row r="2012" spans="1:8" x14ac:dyDescent="0.25">
      <c r="A2012" s="1">
        <v>41785</v>
      </c>
      <c r="B2012" t="s">
        <v>22</v>
      </c>
      <c r="C2012">
        <v>169</v>
      </c>
      <c r="D2012">
        <f t="shared" si="124"/>
        <v>2.23</v>
      </c>
      <c r="E2012" s="8">
        <f t="shared" si="125"/>
        <v>376.87</v>
      </c>
      <c r="F2012">
        <f>SUMIF(B$2:$B2012,B2012,C$2:$C2012)</f>
        <v>22641</v>
      </c>
      <c r="G2012">
        <f t="shared" si="126"/>
        <v>0.2</v>
      </c>
      <c r="H2012">
        <f t="shared" si="127"/>
        <v>33.800000000000004</v>
      </c>
    </row>
    <row r="2013" spans="1:8" x14ac:dyDescent="0.25">
      <c r="A2013" s="1">
        <v>41786</v>
      </c>
      <c r="B2013" t="s">
        <v>14</v>
      </c>
      <c r="C2013">
        <v>324</v>
      </c>
      <c r="D2013">
        <f t="shared" si="124"/>
        <v>2.23</v>
      </c>
      <c r="E2013" s="8">
        <f t="shared" si="125"/>
        <v>722.52</v>
      </c>
      <c r="F2013">
        <f>SUMIF(B$2:$B2013,B2013,C$2:$C2013)</f>
        <v>22370</v>
      </c>
      <c r="G2013">
        <f t="shared" si="126"/>
        <v>0.2</v>
      </c>
      <c r="H2013">
        <f t="shared" si="127"/>
        <v>64.8</v>
      </c>
    </row>
    <row r="2014" spans="1:8" x14ac:dyDescent="0.25">
      <c r="A2014" s="1">
        <v>41787</v>
      </c>
      <c r="B2014" t="s">
        <v>219</v>
      </c>
      <c r="C2014">
        <v>16</v>
      </c>
      <c r="D2014">
        <f t="shared" si="124"/>
        <v>2.23</v>
      </c>
      <c r="E2014" s="8">
        <f t="shared" si="125"/>
        <v>35.68</v>
      </c>
      <c r="F2014">
        <f>SUMIF(B$2:$B2014,B2014,C$2:$C2014)</f>
        <v>29</v>
      </c>
      <c r="G2014">
        <f t="shared" si="126"/>
        <v>0</v>
      </c>
      <c r="H2014">
        <f t="shared" si="127"/>
        <v>0</v>
      </c>
    </row>
    <row r="2015" spans="1:8" x14ac:dyDescent="0.25">
      <c r="A2015" s="1">
        <v>41788</v>
      </c>
      <c r="B2015" t="s">
        <v>71</v>
      </c>
      <c r="C2015">
        <v>194</v>
      </c>
      <c r="D2015">
        <f t="shared" si="124"/>
        <v>2.23</v>
      </c>
      <c r="E2015" s="8">
        <f t="shared" si="125"/>
        <v>432.62</v>
      </c>
      <c r="F2015">
        <f>SUMIF(B$2:$B2015,B2015,C$2:$C2015)</f>
        <v>3099</v>
      </c>
      <c r="G2015">
        <f t="shared" si="126"/>
        <v>0.1</v>
      </c>
      <c r="H2015">
        <f t="shared" si="127"/>
        <v>19.400000000000002</v>
      </c>
    </row>
    <row r="2016" spans="1:8" x14ac:dyDescent="0.25">
      <c r="A2016" s="1">
        <v>41789</v>
      </c>
      <c r="B2016" t="s">
        <v>102</v>
      </c>
      <c r="C2016">
        <v>197</v>
      </c>
      <c r="D2016">
        <f t="shared" si="124"/>
        <v>2.23</v>
      </c>
      <c r="E2016" s="8">
        <f t="shared" si="125"/>
        <v>439.31</v>
      </c>
      <c r="F2016">
        <f>SUMIF(B$2:$B2016,B2016,C$2:$C2016)</f>
        <v>7105</v>
      </c>
      <c r="G2016">
        <f t="shared" si="126"/>
        <v>0.1</v>
      </c>
      <c r="H2016">
        <f t="shared" si="127"/>
        <v>19.700000000000003</v>
      </c>
    </row>
    <row r="2017" spans="1:8" x14ac:dyDescent="0.25">
      <c r="A2017" s="1">
        <v>41789</v>
      </c>
      <c r="B2017" t="s">
        <v>23</v>
      </c>
      <c r="C2017">
        <v>23</v>
      </c>
      <c r="D2017">
        <f t="shared" si="124"/>
        <v>2.23</v>
      </c>
      <c r="E2017" s="8">
        <f t="shared" si="125"/>
        <v>51.29</v>
      </c>
      <c r="F2017">
        <f>SUMIF(B$2:$B2017,B2017,C$2:$C2017)</f>
        <v>3799</v>
      </c>
      <c r="G2017">
        <f t="shared" si="126"/>
        <v>0.1</v>
      </c>
      <c r="H2017">
        <f t="shared" si="127"/>
        <v>2.3000000000000003</v>
      </c>
    </row>
    <row r="2018" spans="1:8" x14ac:dyDescent="0.25">
      <c r="A2018" s="1">
        <v>41790</v>
      </c>
      <c r="B2018" t="s">
        <v>12</v>
      </c>
      <c r="C2018">
        <v>138</v>
      </c>
      <c r="D2018">
        <f t="shared" si="124"/>
        <v>2.23</v>
      </c>
      <c r="E2018" s="8">
        <f t="shared" si="125"/>
        <v>307.74</v>
      </c>
      <c r="F2018">
        <f>SUMIF(B$2:$B2018,B2018,C$2:$C2018)</f>
        <v>4660</v>
      </c>
      <c r="G2018">
        <f t="shared" si="126"/>
        <v>0.1</v>
      </c>
      <c r="H2018">
        <f t="shared" si="127"/>
        <v>13.8</v>
      </c>
    </row>
    <row r="2019" spans="1:8" x14ac:dyDescent="0.25">
      <c r="A2019" s="1">
        <v>41791</v>
      </c>
      <c r="B2019" t="s">
        <v>61</v>
      </c>
      <c r="C2019">
        <v>121</v>
      </c>
      <c r="D2019">
        <f t="shared" si="124"/>
        <v>2.23</v>
      </c>
      <c r="E2019" s="8">
        <f t="shared" si="125"/>
        <v>269.83</v>
      </c>
      <c r="F2019">
        <f>SUMIF(B$2:$B2019,B2019,C$2:$C2019)</f>
        <v>3050</v>
      </c>
      <c r="G2019">
        <f t="shared" si="126"/>
        <v>0.1</v>
      </c>
      <c r="H2019">
        <f t="shared" si="127"/>
        <v>12.100000000000001</v>
      </c>
    </row>
    <row r="2020" spans="1:8" x14ac:dyDescent="0.25">
      <c r="A2020" s="1">
        <v>41793</v>
      </c>
      <c r="B2020" t="s">
        <v>204</v>
      </c>
      <c r="C2020">
        <v>10</v>
      </c>
      <c r="D2020">
        <f t="shared" si="124"/>
        <v>2.23</v>
      </c>
      <c r="E2020" s="8">
        <f t="shared" si="125"/>
        <v>22.3</v>
      </c>
      <c r="F2020">
        <f>SUMIF(B$2:$B2020,B2020,C$2:$C2020)</f>
        <v>16</v>
      </c>
      <c r="G2020">
        <f t="shared" si="126"/>
        <v>0</v>
      </c>
      <c r="H2020">
        <f t="shared" si="127"/>
        <v>0</v>
      </c>
    </row>
    <row r="2021" spans="1:8" x14ac:dyDescent="0.25">
      <c r="A2021" s="1">
        <v>41795</v>
      </c>
      <c r="B2021" t="s">
        <v>130</v>
      </c>
      <c r="C2021">
        <v>9</v>
      </c>
      <c r="D2021">
        <f t="shared" si="124"/>
        <v>2.23</v>
      </c>
      <c r="E2021" s="8">
        <f t="shared" si="125"/>
        <v>20.07</v>
      </c>
      <c r="F2021">
        <f>SUMIF(B$2:$B2021,B2021,C$2:$C2021)</f>
        <v>41</v>
      </c>
      <c r="G2021">
        <f t="shared" si="126"/>
        <v>0</v>
      </c>
      <c r="H2021">
        <f t="shared" si="127"/>
        <v>0</v>
      </c>
    </row>
    <row r="2022" spans="1:8" x14ac:dyDescent="0.25">
      <c r="A2022" s="1">
        <v>41798</v>
      </c>
      <c r="B2022" t="s">
        <v>52</v>
      </c>
      <c r="C2022">
        <v>35</v>
      </c>
      <c r="D2022">
        <f t="shared" si="124"/>
        <v>2.23</v>
      </c>
      <c r="E2022" s="8">
        <f t="shared" si="125"/>
        <v>78.05</v>
      </c>
      <c r="F2022">
        <f>SUMIF(B$2:$B2022,B2022,C$2:$C2022)</f>
        <v>5181</v>
      </c>
      <c r="G2022">
        <f t="shared" si="126"/>
        <v>0.1</v>
      </c>
      <c r="H2022">
        <f t="shared" si="127"/>
        <v>3.5</v>
      </c>
    </row>
    <row r="2023" spans="1:8" x14ac:dyDescent="0.25">
      <c r="A2023" s="1">
        <v>41802</v>
      </c>
      <c r="B2023" t="s">
        <v>35</v>
      </c>
      <c r="C2023">
        <v>154</v>
      </c>
      <c r="D2023">
        <f t="shared" si="124"/>
        <v>2.23</v>
      </c>
      <c r="E2023" s="8">
        <f t="shared" si="125"/>
        <v>343.42</v>
      </c>
      <c r="F2023">
        <f>SUMIF(B$2:$B2023,B2023,C$2:$C2023)</f>
        <v>4407</v>
      </c>
      <c r="G2023">
        <f t="shared" si="126"/>
        <v>0.1</v>
      </c>
      <c r="H2023">
        <f t="shared" si="127"/>
        <v>15.4</v>
      </c>
    </row>
    <row r="2024" spans="1:8" x14ac:dyDescent="0.25">
      <c r="A2024" s="1">
        <v>41806</v>
      </c>
      <c r="B2024" t="s">
        <v>113</v>
      </c>
      <c r="C2024">
        <v>1</v>
      </c>
      <c r="D2024">
        <f t="shared" si="124"/>
        <v>2.23</v>
      </c>
      <c r="E2024" s="8">
        <f t="shared" si="125"/>
        <v>2.23</v>
      </c>
      <c r="F2024">
        <f>SUMIF(B$2:$B2024,B2024,C$2:$C2024)</f>
        <v>47</v>
      </c>
      <c r="G2024">
        <f t="shared" si="126"/>
        <v>0</v>
      </c>
      <c r="H2024">
        <f t="shared" si="127"/>
        <v>0</v>
      </c>
    </row>
    <row r="2025" spans="1:8" x14ac:dyDescent="0.25">
      <c r="A2025" s="1">
        <v>41807</v>
      </c>
      <c r="B2025" t="s">
        <v>14</v>
      </c>
      <c r="C2025">
        <v>249</v>
      </c>
      <c r="D2025">
        <f t="shared" si="124"/>
        <v>2.23</v>
      </c>
      <c r="E2025" s="8">
        <f t="shared" si="125"/>
        <v>555.27</v>
      </c>
      <c r="F2025">
        <f>SUMIF(B$2:$B2025,B2025,C$2:$C2025)</f>
        <v>22619</v>
      </c>
      <c r="G2025">
        <f t="shared" si="126"/>
        <v>0.2</v>
      </c>
      <c r="H2025">
        <f t="shared" si="127"/>
        <v>49.800000000000004</v>
      </c>
    </row>
    <row r="2026" spans="1:8" x14ac:dyDescent="0.25">
      <c r="A2026" s="1">
        <v>41807</v>
      </c>
      <c r="B2026" t="s">
        <v>37</v>
      </c>
      <c r="C2026">
        <v>27</v>
      </c>
      <c r="D2026">
        <f t="shared" si="124"/>
        <v>2.23</v>
      </c>
      <c r="E2026" s="8">
        <f t="shared" si="125"/>
        <v>60.21</v>
      </c>
      <c r="F2026">
        <f>SUMIF(B$2:$B2026,B2026,C$2:$C2026)</f>
        <v>4869</v>
      </c>
      <c r="G2026">
        <f t="shared" si="126"/>
        <v>0.1</v>
      </c>
      <c r="H2026">
        <f t="shared" si="127"/>
        <v>2.7</v>
      </c>
    </row>
    <row r="2027" spans="1:8" x14ac:dyDescent="0.25">
      <c r="A2027" s="1">
        <v>41809</v>
      </c>
      <c r="B2027" t="s">
        <v>12</v>
      </c>
      <c r="C2027">
        <v>167</v>
      </c>
      <c r="D2027">
        <f t="shared" si="124"/>
        <v>2.23</v>
      </c>
      <c r="E2027" s="8">
        <f t="shared" si="125"/>
        <v>372.41</v>
      </c>
      <c r="F2027">
        <f>SUMIF(B$2:$B2027,B2027,C$2:$C2027)</f>
        <v>4827</v>
      </c>
      <c r="G2027">
        <f t="shared" si="126"/>
        <v>0.1</v>
      </c>
      <c r="H2027">
        <f t="shared" si="127"/>
        <v>16.7</v>
      </c>
    </row>
    <row r="2028" spans="1:8" x14ac:dyDescent="0.25">
      <c r="A2028" s="1">
        <v>41810</v>
      </c>
      <c r="B2028" t="s">
        <v>12</v>
      </c>
      <c r="C2028">
        <v>71</v>
      </c>
      <c r="D2028">
        <f t="shared" si="124"/>
        <v>2.23</v>
      </c>
      <c r="E2028" s="8">
        <f t="shared" si="125"/>
        <v>158.33000000000001</v>
      </c>
      <c r="F2028">
        <f>SUMIF(B$2:$B2028,B2028,C$2:$C2028)</f>
        <v>4898</v>
      </c>
      <c r="G2028">
        <f t="shared" si="126"/>
        <v>0.1</v>
      </c>
      <c r="H2028">
        <f t="shared" si="127"/>
        <v>7.1000000000000005</v>
      </c>
    </row>
    <row r="2029" spans="1:8" x14ac:dyDescent="0.25">
      <c r="A2029" s="1">
        <v>41810</v>
      </c>
      <c r="B2029" t="s">
        <v>83</v>
      </c>
      <c r="C2029">
        <v>13</v>
      </c>
      <c r="D2029">
        <f t="shared" si="124"/>
        <v>2.23</v>
      </c>
      <c r="E2029" s="8">
        <f t="shared" si="125"/>
        <v>28.99</v>
      </c>
      <c r="F2029">
        <f>SUMIF(B$2:$B2029,B2029,C$2:$C2029)</f>
        <v>16</v>
      </c>
      <c r="G2029">
        <f t="shared" si="126"/>
        <v>0</v>
      </c>
      <c r="H2029">
        <f t="shared" si="127"/>
        <v>0</v>
      </c>
    </row>
    <row r="2030" spans="1:8" x14ac:dyDescent="0.25">
      <c r="A2030" s="1">
        <v>41811</v>
      </c>
      <c r="B2030" t="s">
        <v>30</v>
      </c>
      <c r="C2030">
        <v>90</v>
      </c>
      <c r="D2030">
        <f t="shared" si="124"/>
        <v>2.23</v>
      </c>
      <c r="E2030" s="8">
        <f t="shared" si="125"/>
        <v>200.7</v>
      </c>
      <c r="F2030">
        <f>SUMIF(B$2:$B2030,B2030,C$2:$C2030)</f>
        <v>5120</v>
      </c>
      <c r="G2030">
        <f t="shared" si="126"/>
        <v>0.1</v>
      </c>
      <c r="H2030">
        <f t="shared" si="127"/>
        <v>9</v>
      </c>
    </row>
    <row r="2031" spans="1:8" x14ac:dyDescent="0.25">
      <c r="A2031" s="1">
        <v>41814</v>
      </c>
      <c r="B2031" t="s">
        <v>9</v>
      </c>
      <c r="C2031">
        <v>106</v>
      </c>
      <c r="D2031">
        <f t="shared" si="124"/>
        <v>2.23</v>
      </c>
      <c r="E2031" s="8">
        <f t="shared" si="125"/>
        <v>236.38</v>
      </c>
      <c r="F2031">
        <f>SUMIF(B$2:$B2031,B2031,C$2:$C2031)</f>
        <v>25372</v>
      </c>
      <c r="G2031">
        <f t="shared" si="126"/>
        <v>0.2</v>
      </c>
      <c r="H2031">
        <f t="shared" si="127"/>
        <v>21.200000000000003</v>
      </c>
    </row>
    <row r="2032" spans="1:8" x14ac:dyDescent="0.25">
      <c r="A2032" s="1">
        <v>41815</v>
      </c>
      <c r="B2032" t="s">
        <v>66</v>
      </c>
      <c r="C2032">
        <v>57</v>
      </c>
      <c r="D2032">
        <f t="shared" si="124"/>
        <v>2.23</v>
      </c>
      <c r="E2032" s="8">
        <f t="shared" si="125"/>
        <v>127.11</v>
      </c>
      <c r="F2032">
        <f>SUMIF(B$2:$B2032,B2032,C$2:$C2032)</f>
        <v>3795</v>
      </c>
      <c r="G2032">
        <f t="shared" si="126"/>
        <v>0.1</v>
      </c>
      <c r="H2032">
        <f t="shared" si="127"/>
        <v>5.7</v>
      </c>
    </row>
    <row r="2033" spans="1:8" x14ac:dyDescent="0.25">
      <c r="A2033" s="1">
        <v>41815</v>
      </c>
      <c r="B2033" t="s">
        <v>18</v>
      </c>
      <c r="C2033">
        <v>59</v>
      </c>
      <c r="D2033">
        <f t="shared" si="124"/>
        <v>2.23</v>
      </c>
      <c r="E2033" s="8">
        <f t="shared" si="125"/>
        <v>131.57</v>
      </c>
      <c r="F2033">
        <f>SUMIF(B$2:$B2033,B2033,C$2:$C2033)</f>
        <v>5051</v>
      </c>
      <c r="G2033">
        <f t="shared" si="126"/>
        <v>0.1</v>
      </c>
      <c r="H2033">
        <f t="shared" si="127"/>
        <v>5.9</v>
      </c>
    </row>
    <row r="2034" spans="1:8" x14ac:dyDescent="0.25">
      <c r="A2034" s="1">
        <v>41817</v>
      </c>
      <c r="B2034" t="s">
        <v>79</v>
      </c>
      <c r="C2034">
        <v>11</v>
      </c>
      <c r="D2034">
        <f t="shared" si="124"/>
        <v>2.23</v>
      </c>
      <c r="E2034" s="8">
        <f t="shared" si="125"/>
        <v>24.53</v>
      </c>
      <c r="F2034">
        <f>SUMIF(B$2:$B2034,B2034,C$2:$C2034)</f>
        <v>56</v>
      </c>
      <c r="G2034">
        <f t="shared" si="126"/>
        <v>0</v>
      </c>
      <c r="H2034">
        <f t="shared" si="127"/>
        <v>0</v>
      </c>
    </row>
    <row r="2035" spans="1:8" x14ac:dyDescent="0.25">
      <c r="A2035" s="1">
        <v>41818</v>
      </c>
      <c r="B2035" t="s">
        <v>102</v>
      </c>
      <c r="C2035">
        <v>361</v>
      </c>
      <c r="D2035">
        <f t="shared" si="124"/>
        <v>2.23</v>
      </c>
      <c r="E2035" s="8">
        <f t="shared" si="125"/>
        <v>805.03</v>
      </c>
      <c r="F2035">
        <f>SUMIF(B$2:$B2035,B2035,C$2:$C2035)</f>
        <v>7466</v>
      </c>
      <c r="G2035">
        <f t="shared" si="126"/>
        <v>0.1</v>
      </c>
      <c r="H2035">
        <f t="shared" si="127"/>
        <v>36.1</v>
      </c>
    </row>
    <row r="2036" spans="1:8" x14ac:dyDescent="0.25">
      <c r="A2036" s="1">
        <v>41819</v>
      </c>
      <c r="B2036" t="s">
        <v>8</v>
      </c>
      <c r="C2036">
        <v>153</v>
      </c>
      <c r="D2036">
        <f t="shared" si="124"/>
        <v>2.23</v>
      </c>
      <c r="E2036" s="8">
        <f t="shared" si="125"/>
        <v>341.19</v>
      </c>
      <c r="F2036">
        <f>SUMIF(B$2:$B2036,B2036,C$2:$C2036)</f>
        <v>2982</v>
      </c>
      <c r="G2036">
        <f t="shared" si="126"/>
        <v>0.1</v>
      </c>
      <c r="H2036">
        <f t="shared" si="127"/>
        <v>15.3</v>
      </c>
    </row>
    <row r="2037" spans="1:8" x14ac:dyDescent="0.25">
      <c r="A2037" s="1">
        <v>41820</v>
      </c>
      <c r="B2037" t="s">
        <v>147</v>
      </c>
      <c r="C2037">
        <v>7</v>
      </c>
      <c r="D2037">
        <f t="shared" si="124"/>
        <v>2.23</v>
      </c>
      <c r="E2037" s="8">
        <f t="shared" si="125"/>
        <v>15.61</v>
      </c>
      <c r="F2037">
        <f>SUMIF(B$2:$B2037,B2037,C$2:$C2037)</f>
        <v>35</v>
      </c>
      <c r="G2037">
        <f t="shared" si="126"/>
        <v>0</v>
      </c>
      <c r="H2037">
        <f t="shared" si="127"/>
        <v>0</v>
      </c>
    </row>
    <row r="2038" spans="1:8" x14ac:dyDescent="0.25">
      <c r="A2038" s="1">
        <v>41821</v>
      </c>
      <c r="B2038" t="s">
        <v>71</v>
      </c>
      <c r="C2038">
        <v>65</v>
      </c>
      <c r="D2038">
        <f t="shared" si="124"/>
        <v>2.23</v>
      </c>
      <c r="E2038" s="8">
        <f t="shared" si="125"/>
        <v>144.94999999999999</v>
      </c>
      <c r="F2038">
        <f>SUMIF(B$2:$B2038,B2038,C$2:$C2038)</f>
        <v>3164</v>
      </c>
      <c r="G2038">
        <f t="shared" si="126"/>
        <v>0.1</v>
      </c>
      <c r="H2038">
        <f t="shared" si="127"/>
        <v>6.5</v>
      </c>
    </row>
    <row r="2039" spans="1:8" x14ac:dyDescent="0.25">
      <c r="A2039" s="1">
        <v>41823</v>
      </c>
      <c r="B2039" t="s">
        <v>9</v>
      </c>
      <c r="C2039">
        <v>409</v>
      </c>
      <c r="D2039">
        <f t="shared" si="124"/>
        <v>2.23</v>
      </c>
      <c r="E2039" s="8">
        <f t="shared" si="125"/>
        <v>912.06999999999994</v>
      </c>
      <c r="F2039">
        <f>SUMIF(B$2:$B2039,B2039,C$2:$C2039)</f>
        <v>25781</v>
      </c>
      <c r="G2039">
        <f t="shared" si="126"/>
        <v>0.2</v>
      </c>
      <c r="H2039">
        <f t="shared" si="127"/>
        <v>81.800000000000011</v>
      </c>
    </row>
    <row r="2040" spans="1:8" x14ac:dyDescent="0.25">
      <c r="A2040" s="1">
        <v>41825</v>
      </c>
      <c r="B2040" t="s">
        <v>63</v>
      </c>
      <c r="C2040">
        <v>63</v>
      </c>
      <c r="D2040">
        <f t="shared" si="124"/>
        <v>2.23</v>
      </c>
      <c r="E2040" s="8">
        <f t="shared" si="125"/>
        <v>140.49</v>
      </c>
      <c r="F2040">
        <f>SUMIF(B$2:$B2040,B2040,C$2:$C2040)</f>
        <v>1002</v>
      </c>
      <c r="G2040">
        <f t="shared" si="126"/>
        <v>0.1</v>
      </c>
      <c r="H2040">
        <f t="shared" si="127"/>
        <v>6.3000000000000007</v>
      </c>
    </row>
    <row r="2041" spans="1:8" x14ac:dyDescent="0.25">
      <c r="A2041" s="1">
        <v>41826</v>
      </c>
      <c r="B2041" t="s">
        <v>7</v>
      </c>
      <c r="C2041">
        <v>441</v>
      </c>
      <c r="D2041">
        <f t="shared" si="124"/>
        <v>2.23</v>
      </c>
      <c r="E2041" s="8">
        <f t="shared" si="125"/>
        <v>983.43</v>
      </c>
      <c r="F2041">
        <f>SUMIF(B$2:$B2041,B2041,C$2:$C2041)</f>
        <v>25725</v>
      </c>
      <c r="G2041">
        <f t="shared" si="126"/>
        <v>0.2</v>
      </c>
      <c r="H2041">
        <f t="shared" si="127"/>
        <v>88.2</v>
      </c>
    </row>
    <row r="2042" spans="1:8" x14ac:dyDescent="0.25">
      <c r="A2042" s="1">
        <v>41830</v>
      </c>
      <c r="B2042" t="s">
        <v>52</v>
      </c>
      <c r="C2042">
        <v>91</v>
      </c>
      <c r="D2042">
        <f t="shared" si="124"/>
        <v>2.23</v>
      </c>
      <c r="E2042" s="8">
        <f t="shared" si="125"/>
        <v>202.93</v>
      </c>
      <c r="F2042">
        <f>SUMIF(B$2:$B2042,B2042,C$2:$C2042)</f>
        <v>5272</v>
      </c>
      <c r="G2042">
        <f t="shared" si="126"/>
        <v>0.1</v>
      </c>
      <c r="H2042">
        <f t="shared" si="127"/>
        <v>9.1</v>
      </c>
    </row>
    <row r="2043" spans="1:8" x14ac:dyDescent="0.25">
      <c r="A2043" s="1">
        <v>41831</v>
      </c>
      <c r="B2043" t="s">
        <v>12</v>
      </c>
      <c r="C2043">
        <v>73</v>
      </c>
      <c r="D2043">
        <f t="shared" si="124"/>
        <v>2.23</v>
      </c>
      <c r="E2043" s="8">
        <f t="shared" si="125"/>
        <v>162.79</v>
      </c>
      <c r="F2043">
        <f>SUMIF(B$2:$B2043,B2043,C$2:$C2043)</f>
        <v>4971</v>
      </c>
      <c r="G2043">
        <f t="shared" si="126"/>
        <v>0.1</v>
      </c>
      <c r="H2043">
        <f t="shared" si="127"/>
        <v>7.3000000000000007</v>
      </c>
    </row>
    <row r="2044" spans="1:8" x14ac:dyDescent="0.25">
      <c r="A2044" s="1">
        <v>41832</v>
      </c>
      <c r="B2044" t="s">
        <v>6</v>
      </c>
      <c r="C2044">
        <v>184</v>
      </c>
      <c r="D2044">
        <f t="shared" si="124"/>
        <v>2.23</v>
      </c>
      <c r="E2044" s="8">
        <f t="shared" si="125"/>
        <v>410.32</v>
      </c>
      <c r="F2044">
        <f>SUMIF(B$2:$B2044,B2044,C$2:$C2044)</f>
        <v>4309</v>
      </c>
      <c r="G2044">
        <f t="shared" si="126"/>
        <v>0.1</v>
      </c>
      <c r="H2044">
        <f t="shared" si="127"/>
        <v>18.400000000000002</v>
      </c>
    </row>
    <row r="2045" spans="1:8" x14ac:dyDescent="0.25">
      <c r="A2045" s="1">
        <v>41836</v>
      </c>
      <c r="B2045" t="s">
        <v>61</v>
      </c>
      <c r="C2045">
        <v>191</v>
      </c>
      <c r="D2045">
        <f t="shared" si="124"/>
        <v>2.23</v>
      </c>
      <c r="E2045" s="8">
        <f t="shared" si="125"/>
        <v>425.93</v>
      </c>
      <c r="F2045">
        <f>SUMIF(B$2:$B2045,B2045,C$2:$C2045)</f>
        <v>3241</v>
      </c>
      <c r="G2045">
        <f t="shared" si="126"/>
        <v>0.1</v>
      </c>
      <c r="H2045">
        <f t="shared" si="127"/>
        <v>19.100000000000001</v>
      </c>
    </row>
    <row r="2046" spans="1:8" x14ac:dyDescent="0.25">
      <c r="A2046" s="1">
        <v>41837</v>
      </c>
      <c r="B2046" t="s">
        <v>17</v>
      </c>
      <c r="C2046">
        <v>371</v>
      </c>
      <c r="D2046">
        <f t="shared" si="124"/>
        <v>2.23</v>
      </c>
      <c r="E2046" s="8">
        <f t="shared" si="125"/>
        <v>827.33</v>
      </c>
      <c r="F2046">
        <f>SUMIF(B$2:$B2046,B2046,C$2:$C2046)</f>
        <v>17963</v>
      </c>
      <c r="G2046">
        <f t="shared" si="126"/>
        <v>0.2</v>
      </c>
      <c r="H2046">
        <f t="shared" si="127"/>
        <v>74.2</v>
      </c>
    </row>
    <row r="2047" spans="1:8" x14ac:dyDescent="0.25">
      <c r="A2047" s="1">
        <v>41838</v>
      </c>
      <c r="B2047" t="s">
        <v>22</v>
      </c>
      <c r="C2047">
        <v>485</v>
      </c>
      <c r="D2047">
        <f t="shared" si="124"/>
        <v>2.23</v>
      </c>
      <c r="E2047" s="8">
        <f t="shared" si="125"/>
        <v>1081.55</v>
      </c>
      <c r="F2047">
        <f>SUMIF(B$2:$B2047,B2047,C$2:$C2047)</f>
        <v>23126</v>
      </c>
      <c r="G2047">
        <f t="shared" si="126"/>
        <v>0.2</v>
      </c>
      <c r="H2047">
        <f t="shared" si="127"/>
        <v>97</v>
      </c>
    </row>
    <row r="2048" spans="1:8" x14ac:dyDescent="0.25">
      <c r="A2048" s="1">
        <v>41838</v>
      </c>
      <c r="B2048" t="s">
        <v>37</v>
      </c>
      <c r="C2048">
        <v>92</v>
      </c>
      <c r="D2048">
        <f t="shared" si="124"/>
        <v>2.23</v>
      </c>
      <c r="E2048" s="8">
        <f t="shared" si="125"/>
        <v>205.16</v>
      </c>
      <c r="F2048">
        <f>SUMIF(B$2:$B2048,B2048,C$2:$C2048)</f>
        <v>4961</v>
      </c>
      <c r="G2048">
        <f t="shared" si="126"/>
        <v>0.1</v>
      </c>
      <c r="H2048">
        <f t="shared" si="127"/>
        <v>9.2000000000000011</v>
      </c>
    </row>
    <row r="2049" spans="1:8" x14ac:dyDescent="0.25">
      <c r="A2049" s="1">
        <v>41840</v>
      </c>
      <c r="B2049" t="s">
        <v>17</v>
      </c>
      <c r="C2049">
        <v>442</v>
      </c>
      <c r="D2049">
        <f t="shared" si="124"/>
        <v>2.23</v>
      </c>
      <c r="E2049" s="8">
        <f t="shared" si="125"/>
        <v>985.66</v>
      </c>
      <c r="F2049">
        <f>SUMIF(B$2:$B2049,B2049,C$2:$C2049)</f>
        <v>18405</v>
      </c>
      <c r="G2049">
        <f t="shared" si="126"/>
        <v>0.2</v>
      </c>
      <c r="H2049">
        <f t="shared" si="127"/>
        <v>88.4</v>
      </c>
    </row>
    <row r="2050" spans="1:8" x14ac:dyDescent="0.25">
      <c r="A2050" s="1">
        <v>41841</v>
      </c>
      <c r="B2050" t="s">
        <v>8</v>
      </c>
      <c r="C2050">
        <v>44</v>
      </c>
      <c r="D2050">
        <f t="shared" ref="D2050:D2113" si="128">VLOOKUP(YEAR(A2050),cennik,2)</f>
        <v>2.23</v>
      </c>
      <c r="E2050" s="8">
        <f t="shared" ref="E2050:E2113" si="129">C2050*D2050</f>
        <v>98.12</v>
      </c>
      <c r="F2050">
        <f>SUMIF(B$2:$B2050,B2050,C$2:$C2050)</f>
        <v>3026</v>
      </c>
      <c r="G2050">
        <f t="shared" si="126"/>
        <v>0.1</v>
      </c>
      <c r="H2050">
        <f t="shared" si="127"/>
        <v>4.4000000000000004</v>
      </c>
    </row>
    <row r="2051" spans="1:8" x14ac:dyDescent="0.25">
      <c r="A2051" s="1">
        <v>41843</v>
      </c>
      <c r="B2051" t="s">
        <v>39</v>
      </c>
      <c r="C2051">
        <v>39</v>
      </c>
      <c r="D2051">
        <f t="shared" si="128"/>
        <v>2.23</v>
      </c>
      <c r="E2051" s="8">
        <f t="shared" si="129"/>
        <v>86.97</v>
      </c>
      <c r="F2051">
        <f>SUMIF(B$2:$B2051,B2051,C$2:$C2051)</f>
        <v>1995</v>
      </c>
      <c r="G2051">
        <f t="shared" ref="G2051:G2114" si="130">VLOOKUP(F2051,$N$2:$O$5,2)</f>
        <v>0.1</v>
      </c>
      <c r="H2051">
        <f t="shared" ref="H2051:H2114" si="131">G2051*C2051</f>
        <v>3.9000000000000004</v>
      </c>
    </row>
    <row r="2052" spans="1:8" x14ac:dyDescent="0.25">
      <c r="A2052" s="1">
        <v>41848</v>
      </c>
      <c r="B2052" t="s">
        <v>17</v>
      </c>
      <c r="C2052">
        <v>288</v>
      </c>
      <c r="D2052">
        <f t="shared" si="128"/>
        <v>2.23</v>
      </c>
      <c r="E2052" s="8">
        <f t="shared" si="129"/>
        <v>642.24</v>
      </c>
      <c r="F2052">
        <f>SUMIF(B$2:$B2052,B2052,C$2:$C2052)</f>
        <v>18693</v>
      </c>
      <c r="G2052">
        <f t="shared" si="130"/>
        <v>0.2</v>
      </c>
      <c r="H2052">
        <f t="shared" si="131"/>
        <v>57.6</v>
      </c>
    </row>
    <row r="2053" spans="1:8" x14ac:dyDescent="0.25">
      <c r="A2053" s="1">
        <v>41848</v>
      </c>
      <c r="B2053" t="s">
        <v>190</v>
      </c>
      <c r="C2053">
        <v>4</v>
      </c>
      <c r="D2053">
        <f t="shared" si="128"/>
        <v>2.23</v>
      </c>
      <c r="E2053" s="8">
        <f t="shared" si="129"/>
        <v>8.92</v>
      </c>
      <c r="F2053">
        <f>SUMIF(B$2:$B2053,B2053,C$2:$C2053)</f>
        <v>21</v>
      </c>
      <c r="G2053">
        <f t="shared" si="130"/>
        <v>0</v>
      </c>
      <c r="H2053">
        <f t="shared" si="131"/>
        <v>0</v>
      </c>
    </row>
    <row r="2054" spans="1:8" x14ac:dyDescent="0.25">
      <c r="A2054" s="1">
        <v>41851</v>
      </c>
      <c r="B2054" t="s">
        <v>238</v>
      </c>
      <c r="C2054">
        <v>6</v>
      </c>
      <c r="D2054">
        <f t="shared" si="128"/>
        <v>2.23</v>
      </c>
      <c r="E2054" s="8">
        <f t="shared" si="129"/>
        <v>13.379999999999999</v>
      </c>
      <c r="F2054">
        <f>SUMIF(B$2:$B2054,B2054,C$2:$C2054)</f>
        <v>6</v>
      </c>
      <c r="G2054">
        <f t="shared" si="130"/>
        <v>0</v>
      </c>
      <c r="H2054">
        <f t="shared" si="131"/>
        <v>0</v>
      </c>
    </row>
    <row r="2055" spans="1:8" x14ac:dyDescent="0.25">
      <c r="A2055" s="1">
        <v>41851</v>
      </c>
      <c r="B2055" t="s">
        <v>116</v>
      </c>
      <c r="C2055">
        <v>9</v>
      </c>
      <c r="D2055">
        <f t="shared" si="128"/>
        <v>2.23</v>
      </c>
      <c r="E2055" s="8">
        <f t="shared" si="129"/>
        <v>20.07</v>
      </c>
      <c r="F2055">
        <f>SUMIF(B$2:$B2055,B2055,C$2:$C2055)</f>
        <v>36</v>
      </c>
      <c r="G2055">
        <f t="shared" si="130"/>
        <v>0</v>
      </c>
      <c r="H2055">
        <f t="shared" si="131"/>
        <v>0</v>
      </c>
    </row>
    <row r="2056" spans="1:8" x14ac:dyDescent="0.25">
      <c r="A2056" s="1">
        <v>41852</v>
      </c>
      <c r="B2056" t="s">
        <v>37</v>
      </c>
      <c r="C2056">
        <v>178</v>
      </c>
      <c r="D2056">
        <f t="shared" si="128"/>
        <v>2.23</v>
      </c>
      <c r="E2056" s="8">
        <f t="shared" si="129"/>
        <v>396.94</v>
      </c>
      <c r="F2056">
        <f>SUMIF(B$2:$B2056,B2056,C$2:$C2056)</f>
        <v>5139</v>
      </c>
      <c r="G2056">
        <f t="shared" si="130"/>
        <v>0.1</v>
      </c>
      <c r="H2056">
        <f t="shared" si="131"/>
        <v>17.8</v>
      </c>
    </row>
    <row r="2057" spans="1:8" x14ac:dyDescent="0.25">
      <c r="A2057" s="1">
        <v>41853</v>
      </c>
      <c r="B2057" t="s">
        <v>50</v>
      </c>
      <c r="C2057">
        <v>455</v>
      </c>
      <c r="D2057">
        <f t="shared" si="128"/>
        <v>2.23</v>
      </c>
      <c r="E2057" s="8">
        <f t="shared" si="129"/>
        <v>1014.65</v>
      </c>
      <c r="F2057">
        <f>SUMIF(B$2:$B2057,B2057,C$2:$C2057)</f>
        <v>21911</v>
      </c>
      <c r="G2057">
        <f t="shared" si="130"/>
        <v>0.2</v>
      </c>
      <c r="H2057">
        <f t="shared" si="131"/>
        <v>91</v>
      </c>
    </row>
    <row r="2058" spans="1:8" x14ac:dyDescent="0.25">
      <c r="A2058" s="1">
        <v>41854</v>
      </c>
      <c r="B2058" t="s">
        <v>78</v>
      </c>
      <c r="C2058">
        <v>56</v>
      </c>
      <c r="D2058">
        <f t="shared" si="128"/>
        <v>2.23</v>
      </c>
      <c r="E2058" s="8">
        <f t="shared" si="129"/>
        <v>124.88</v>
      </c>
      <c r="F2058">
        <f>SUMIF(B$2:$B2058,B2058,C$2:$C2058)</f>
        <v>2123</v>
      </c>
      <c r="G2058">
        <f t="shared" si="130"/>
        <v>0.1</v>
      </c>
      <c r="H2058">
        <f t="shared" si="131"/>
        <v>5.6000000000000005</v>
      </c>
    </row>
    <row r="2059" spans="1:8" x14ac:dyDescent="0.25">
      <c r="A2059" s="1">
        <v>41858</v>
      </c>
      <c r="B2059" t="s">
        <v>61</v>
      </c>
      <c r="C2059">
        <v>46</v>
      </c>
      <c r="D2059">
        <f t="shared" si="128"/>
        <v>2.23</v>
      </c>
      <c r="E2059" s="8">
        <f t="shared" si="129"/>
        <v>102.58</v>
      </c>
      <c r="F2059">
        <f>SUMIF(B$2:$B2059,B2059,C$2:$C2059)</f>
        <v>3287</v>
      </c>
      <c r="G2059">
        <f t="shared" si="130"/>
        <v>0.1</v>
      </c>
      <c r="H2059">
        <f t="shared" si="131"/>
        <v>4.6000000000000005</v>
      </c>
    </row>
    <row r="2060" spans="1:8" x14ac:dyDescent="0.25">
      <c r="A2060" s="1">
        <v>41859</v>
      </c>
      <c r="B2060" t="s">
        <v>124</v>
      </c>
      <c r="C2060">
        <v>15</v>
      </c>
      <c r="D2060">
        <f t="shared" si="128"/>
        <v>2.23</v>
      </c>
      <c r="E2060" s="8">
        <f t="shared" si="129"/>
        <v>33.450000000000003</v>
      </c>
      <c r="F2060">
        <f>SUMIF(B$2:$B2060,B2060,C$2:$C2060)</f>
        <v>32</v>
      </c>
      <c r="G2060">
        <f t="shared" si="130"/>
        <v>0</v>
      </c>
      <c r="H2060">
        <f t="shared" si="131"/>
        <v>0</v>
      </c>
    </row>
    <row r="2061" spans="1:8" x14ac:dyDescent="0.25">
      <c r="A2061" s="1">
        <v>41860</v>
      </c>
      <c r="B2061" t="s">
        <v>8</v>
      </c>
      <c r="C2061">
        <v>130</v>
      </c>
      <c r="D2061">
        <f t="shared" si="128"/>
        <v>2.23</v>
      </c>
      <c r="E2061" s="8">
        <f t="shared" si="129"/>
        <v>289.89999999999998</v>
      </c>
      <c r="F2061">
        <f>SUMIF(B$2:$B2061,B2061,C$2:$C2061)</f>
        <v>3156</v>
      </c>
      <c r="G2061">
        <f t="shared" si="130"/>
        <v>0.1</v>
      </c>
      <c r="H2061">
        <f t="shared" si="131"/>
        <v>13</v>
      </c>
    </row>
    <row r="2062" spans="1:8" x14ac:dyDescent="0.25">
      <c r="A2062" s="1">
        <v>41861</v>
      </c>
      <c r="B2062" t="s">
        <v>20</v>
      </c>
      <c r="C2062">
        <v>154</v>
      </c>
      <c r="D2062">
        <f t="shared" si="128"/>
        <v>2.23</v>
      </c>
      <c r="E2062" s="8">
        <f t="shared" si="129"/>
        <v>343.42</v>
      </c>
      <c r="F2062">
        <f>SUMIF(B$2:$B2062,B2062,C$2:$C2062)</f>
        <v>1605</v>
      </c>
      <c r="G2062">
        <f t="shared" si="130"/>
        <v>0.1</v>
      </c>
      <c r="H2062">
        <f t="shared" si="131"/>
        <v>15.4</v>
      </c>
    </row>
    <row r="2063" spans="1:8" x14ac:dyDescent="0.25">
      <c r="A2063" s="1">
        <v>41861</v>
      </c>
      <c r="B2063" t="s">
        <v>8</v>
      </c>
      <c r="C2063">
        <v>137</v>
      </c>
      <c r="D2063">
        <f t="shared" si="128"/>
        <v>2.23</v>
      </c>
      <c r="E2063" s="8">
        <f t="shared" si="129"/>
        <v>305.51</v>
      </c>
      <c r="F2063">
        <f>SUMIF(B$2:$B2063,B2063,C$2:$C2063)</f>
        <v>3293</v>
      </c>
      <c r="G2063">
        <f t="shared" si="130"/>
        <v>0.1</v>
      </c>
      <c r="H2063">
        <f t="shared" si="131"/>
        <v>13.700000000000001</v>
      </c>
    </row>
    <row r="2064" spans="1:8" x14ac:dyDescent="0.25">
      <c r="A2064" s="1">
        <v>41863</v>
      </c>
      <c r="B2064" t="s">
        <v>58</v>
      </c>
      <c r="C2064">
        <v>119</v>
      </c>
      <c r="D2064">
        <f t="shared" si="128"/>
        <v>2.23</v>
      </c>
      <c r="E2064" s="8">
        <f t="shared" si="129"/>
        <v>265.37</v>
      </c>
      <c r="F2064">
        <f>SUMIF(B$2:$B2064,B2064,C$2:$C2064)</f>
        <v>1097</v>
      </c>
      <c r="G2064">
        <f t="shared" si="130"/>
        <v>0.1</v>
      </c>
      <c r="H2064">
        <f t="shared" si="131"/>
        <v>11.9</v>
      </c>
    </row>
    <row r="2065" spans="1:8" x14ac:dyDescent="0.25">
      <c r="A2065" s="1">
        <v>41863</v>
      </c>
      <c r="B2065" t="s">
        <v>50</v>
      </c>
      <c r="C2065">
        <v>138</v>
      </c>
      <c r="D2065">
        <f t="shared" si="128"/>
        <v>2.23</v>
      </c>
      <c r="E2065" s="8">
        <f t="shared" si="129"/>
        <v>307.74</v>
      </c>
      <c r="F2065">
        <f>SUMIF(B$2:$B2065,B2065,C$2:$C2065)</f>
        <v>22049</v>
      </c>
      <c r="G2065">
        <f t="shared" si="130"/>
        <v>0.2</v>
      </c>
      <c r="H2065">
        <f t="shared" si="131"/>
        <v>27.6</v>
      </c>
    </row>
    <row r="2066" spans="1:8" x14ac:dyDescent="0.25">
      <c r="A2066" s="1">
        <v>41864</v>
      </c>
      <c r="B2066" t="s">
        <v>50</v>
      </c>
      <c r="C2066">
        <v>303</v>
      </c>
      <c r="D2066">
        <f t="shared" si="128"/>
        <v>2.23</v>
      </c>
      <c r="E2066" s="8">
        <f t="shared" si="129"/>
        <v>675.68999999999994</v>
      </c>
      <c r="F2066">
        <f>SUMIF(B$2:$B2066,B2066,C$2:$C2066)</f>
        <v>22352</v>
      </c>
      <c r="G2066">
        <f t="shared" si="130"/>
        <v>0.2</v>
      </c>
      <c r="H2066">
        <f t="shared" si="131"/>
        <v>60.6</v>
      </c>
    </row>
    <row r="2067" spans="1:8" x14ac:dyDescent="0.25">
      <c r="A2067" s="1">
        <v>41866</v>
      </c>
      <c r="B2067" t="s">
        <v>18</v>
      </c>
      <c r="C2067">
        <v>73</v>
      </c>
      <c r="D2067">
        <f t="shared" si="128"/>
        <v>2.23</v>
      </c>
      <c r="E2067" s="8">
        <f t="shared" si="129"/>
        <v>162.79</v>
      </c>
      <c r="F2067">
        <f>SUMIF(B$2:$B2067,B2067,C$2:$C2067)</f>
        <v>5124</v>
      </c>
      <c r="G2067">
        <f t="shared" si="130"/>
        <v>0.1</v>
      </c>
      <c r="H2067">
        <f t="shared" si="131"/>
        <v>7.3000000000000007</v>
      </c>
    </row>
    <row r="2068" spans="1:8" x14ac:dyDescent="0.25">
      <c r="A2068" s="1">
        <v>41868</v>
      </c>
      <c r="B2068" t="s">
        <v>55</v>
      </c>
      <c r="C2068">
        <v>35</v>
      </c>
      <c r="D2068">
        <f t="shared" si="128"/>
        <v>2.23</v>
      </c>
      <c r="E2068" s="8">
        <f t="shared" si="129"/>
        <v>78.05</v>
      </c>
      <c r="F2068">
        <f>SUMIF(B$2:$B2068,B2068,C$2:$C2068)</f>
        <v>4478</v>
      </c>
      <c r="G2068">
        <f t="shared" si="130"/>
        <v>0.1</v>
      </c>
      <c r="H2068">
        <f t="shared" si="131"/>
        <v>3.5</v>
      </c>
    </row>
    <row r="2069" spans="1:8" x14ac:dyDescent="0.25">
      <c r="A2069" s="1">
        <v>41868</v>
      </c>
      <c r="B2069" t="s">
        <v>14</v>
      </c>
      <c r="C2069">
        <v>435</v>
      </c>
      <c r="D2069">
        <f t="shared" si="128"/>
        <v>2.23</v>
      </c>
      <c r="E2069" s="8">
        <f t="shared" si="129"/>
        <v>970.05</v>
      </c>
      <c r="F2069">
        <f>SUMIF(B$2:$B2069,B2069,C$2:$C2069)</f>
        <v>23054</v>
      </c>
      <c r="G2069">
        <f t="shared" si="130"/>
        <v>0.2</v>
      </c>
      <c r="H2069">
        <f t="shared" si="131"/>
        <v>87</v>
      </c>
    </row>
    <row r="2070" spans="1:8" x14ac:dyDescent="0.25">
      <c r="A2070" s="1">
        <v>41871</v>
      </c>
      <c r="B2070" t="s">
        <v>9</v>
      </c>
      <c r="C2070">
        <v>476</v>
      </c>
      <c r="D2070">
        <f t="shared" si="128"/>
        <v>2.23</v>
      </c>
      <c r="E2070" s="8">
        <f t="shared" si="129"/>
        <v>1061.48</v>
      </c>
      <c r="F2070">
        <f>SUMIF(B$2:$B2070,B2070,C$2:$C2070)</f>
        <v>26257</v>
      </c>
      <c r="G2070">
        <f t="shared" si="130"/>
        <v>0.2</v>
      </c>
      <c r="H2070">
        <f t="shared" si="131"/>
        <v>95.2</v>
      </c>
    </row>
    <row r="2071" spans="1:8" x14ac:dyDescent="0.25">
      <c r="A2071" s="1">
        <v>41874</v>
      </c>
      <c r="B2071" t="s">
        <v>7</v>
      </c>
      <c r="C2071">
        <v>386</v>
      </c>
      <c r="D2071">
        <f t="shared" si="128"/>
        <v>2.23</v>
      </c>
      <c r="E2071" s="8">
        <f t="shared" si="129"/>
        <v>860.78</v>
      </c>
      <c r="F2071">
        <f>SUMIF(B$2:$B2071,B2071,C$2:$C2071)</f>
        <v>26111</v>
      </c>
      <c r="G2071">
        <f t="shared" si="130"/>
        <v>0.2</v>
      </c>
      <c r="H2071">
        <f t="shared" si="131"/>
        <v>77.2</v>
      </c>
    </row>
    <row r="2072" spans="1:8" x14ac:dyDescent="0.25">
      <c r="A2072" s="1">
        <v>41877</v>
      </c>
      <c r="B2072" t="s">
        <v>10</v>
      </c>
      <c r="C2072">
        <v>147</v>
      </c>
      <c r="D2072">
        <f t="shared" si="128"/>
        <v>2.23</v>
      </c>
      <c r="E2072" s="8">
        <f t="shared" si="129"/>
        <v>327.81</v>
      </c>
      <c r="F2072">
        <f>SUMIF(B$2:$B2072,B2072,C$2:$C2072)</f>
        <v>4810</v>
      </c>
      <c r="G2072">
        <f t="shared" si="130"/>
        <v>0.1</v>
      </c>
      <c r="H2072">
        <f t="shared" si="131"/>
        <v>14.700000000000001</v>
      </c>
    </row>
    <row r="2073" spans="1:8" x14ac:dyDescent="0.25">
      <c r="A2073" s="1">
        <v>41880</v>
      </c>
      <c r="B2073" t="s">
        <v>14</v>
      </c>
      <c r="C2073">
        <v>112</v>
      </c>
      <c r="D2073">
        <f t="shared" si="128"/>
        <v>2.23</v>
      </c>
      <c r="E2073" s="8">
        <f t="shared" si="129"/>
        <v>249.76</v>
      </c>
      <c r="F2073">
        <f>SUMIF(B$2:$B2073,B2073,C$2:$C2073)</f>
        <v>23166</v>
      </c>
      <c r="G2073">
        <f t="shared" si="130"/>
        <v>0.2</v>
      </c>
      <c r="H2073">
        <f t="shared" si="131"/>
        <v>22.400000000000002</v>
      </c>
    </row>
    <row r="2074" spans="1:8" x14ac:dyDescent="0.25">
      <c r="A2074" s="1">
        <v>41885</v>
      </c>
      <c r="B2074" t="s">
        <v>61</v>
      </c>
      <c r="C2074">
        <v>156</v>
      </c>
      <c r="D2074">
        <f t="shared" si="128"/>
        <v>2.23</v>
      </c>
      <c r="E2074" s="8">
        <f t="shared" si="129"/>
        <v>347.88</v>
      </c>
      <c r="F2074">
        <f>SUMIF(B$2:$B2074,B2074,C$2:$C2074)</f>
        <v>3443</v>
      </c>
      <c r="G2074">
        <f t="shared" si="130"/>
        <v>0.1</v>
      </c>
      <c r="H2074">
        <f t="shared" si="131"/>
        <v>15.600000000000001</v>
      </c>
    </row>
    <row r="2075" spans="1:8" x14ac:dyDescent="0.25">
      <c r="A2075" s="1">
        <v>41886</v>
      </c>
      <c r="B2075" t="s">
        <v>102</v>
      </c>
      <c r="C2075">
        <v>106</v>
      </c>
      <c r="D2075">
        <f t="shared" si="128"/>
        <v>2.23</v>
      </c>
      <c r="E2075" s="8">
        <f t="shared" si="129"/>
        <v>236.38</v>
      </c>
      <c r="F2075">
        <f>SUMIF(B$2:$B2075,B2075,C$2:$C2075)</f>
        <v>7572</v>
      </c>
      <c r="G2075">
        <f t="shared" si="130"/>
        <v>0.1</v>
      </c>
      <c r="H2075">
        <f t="shared" si="131"/>
        <v>10.600000000000001</v>
      </c>
    </row>
    <row r="2076" spans="1:8" x14ac:dyDescent="0.25">
      <c r="A2076" s="1">
        <v>41888</v>
      </c>
      <c r="B2076" t="s">
        <v>139</v>
      </c>
      <c r="C2076">
        <v>2</v>
      </c>
      <c r="D2076">
        <f t="shared" si="128"/>
        <v>2.23</v>
      </c>
      <c r="E2076" s="8">
        <f t="shared" si="129"/>
        <v>4.46</v>
      </c>
      <c r="F2076">
        <f>SUMIF(B$2:$B2076,B2076,C$2:$C2076)</f>
        <v>20</v>
      </c>
      <c r="G2076">
        <f t="shared" si="130"/>
        <v>0</v>
      </c>
      <c r="H2076">
        <f t="shared" si="131"/>
        <v>0</v>
      </c>
    </row>
    <row r="2077" spans="1:8" x14ac:dyDescent="0.25">
      <c r="A2077" s="1">
        <v>41888</v>
      </c>
      <c r="B2077" t="s">
        <v>86</v>
      </c>
      <c r="C2077">
        <v>19</v>
      </c>
      <c r="D2077">
        <f t="shared" si="128"/>
        <v>2.23</v>
      </c>
      <c r="E2077" s="8">
        <f t="shared" si="129"/>
        <v>42.37</v>
      </c>
      <c r="F2077">
        <f>SUMIF(B$2:$B2077,B2077,C$2:$C2077)</f>
        <v>56</v>
      </c>
      <c r="G2077">
        <f t="shared" si="130"/>
        <v>0</v>
      </c>
      <c r="H2077">
        <f t="shared" si="131"/>
        <v>0</v>
      </c>
    </row>
    <row r="2078" spans="1:8" x14ac:dyDescent="0.25">
      <c r="A2078" s="1">
        <v>41889</v>
      </c>
      <c r="B2078" t="s">
        <v>59</v>
      </c>
      <c r="C2078">
        <v>18</v>
      </c>
      <c r="D2078">
        <f t="shared" si="128"/>
        <v>2.23</v>
      </c>
      <c r="E2078" s="8">
        <f t="shared" si="129"/>
        <v>40.14</v>
      </c>
      <c r="F2078">
        <f>SUMIF(B$2:$B2078,B2078,C$2:$C2078)</f>
        <v>36</v>
      </c>
      <c r="G2078">
        <f t="shared" si="130"/>
        <v>0</v>
      </c>
      <c r="H2078">
        <f t="shared" si="131"/>
        <v>0</v>
      </c>
    </row>
    <row r="2079" spans="1:8" x14ac:dyDescent="0.25">
      <c r="A2079" s="1">
        <v>41892</v>
      </c>
      <c r="B2079" t="s">
        <v>102</v>
      </c>
      <c r="C2079">
        <v>332</v>
      </c>
      <c r="D2079">
        <f t="shared" si="128"/>
        <v>2.23</v>
      </c>
      <c r="E2079" s="8">
        <f t="shared" si="129"/>
        <v>740.36</v>
      </c>
      <c r="F2079">
        <f>SUMIF(B$2:$B2079,B2079,C$2:$C2079)</f>
        <v>7904</v>
      </c>
      <c r="G2079">
        <f t="shared" si="130"/>
        <v>0.1</v>
      </c>
      <c r="H2079">
        <f t="shared" si="131"/>
        <v>33.200000000000003</v>
      </c>
    </row>
    <row r="2080" spans="1:8" x14ac:dyDescent="0.25">
      <c r="A2080" s="1">
        <v>41893</v>
      </c>
      <c r="B2080" t="s">
        <v>110</v>
      </c>
      <c r="C2080">
        <v>1</v>
      </c>
      <c r="D2080">
        <f t="shared" si="128"/>
        <v>2.23</v>
      </c>
      <c r="E2080" s="8">
        <f t="shared" si="129"/>
        <v>2.23</v>
      </c>
      <c r="F2080">
        <f>SUMIF(B$2:$B2080,B2080,C$2:$C2080)</f>
        <v>18</v>
      </c>
      <c r="G2080">
        <f t="shared" si="130"/>
        <v>0</v>
      </c>
      <c r="H2080">
        <f t="shared" si="131"/>
        <v>0</v>
      </c>
    </row>
    <row r="2081" spans="1:8" x14ac:dyDescent="0.25">
      <c r="A2081" s="1">
        <v>41894</v>
      </c>
      <c r="B2081" t="s">
        <v>17</v>
      </c>
      <c r="C2081">
        <v>438</v>
      </c>
      <c r="D2081">
        <f t="shared" si="128"/>
        <v>2.23</v>
      </c>
      <c r="E2081" s="8">
        <f t="shared" si="129"/>
        <v>976.74</v>
      </c>
      <c r="F2081">
        <f>SUMIF(B$2:$B2081,B2081,C$2:$C2081)</f>
        <v>19131</v>
      </c>
      <c r="G2081">
        <f t="shared" si="130"/>
        <v>0.2</v>
      </c>
      <c r="H2081">
        <f t="shared" si="131"/>
        <v>87.600000000000009</v>
      </c>
    </row>
    <row r="2082" spans="1:8" x14ac:dyDescent="0.25">
      <c r="A2082" s="1">
        <v>41895</v>
      </c>
      <c r="B2082" t="s">
        <v>19</v>
      </c>
      <c r="C2082">
        <v>25</v>
      </c>
      <c r="D2082">
        <f t="shared" si="128"/>
        <v>2.23</v>
      </c>
      <c r="E2082" s="8">
        <f t="shared" si="129"/>
        <v>55.75</v>
      </c>
      <c r="F2082">
        <f>SUMIF(B$2:$B2082,B2082,C$2:$C2082)</f>
        <v>4618</v>
      </c>
      <c r="G2082">
        <f t="shared" si="130"/>
        <v>0.1</v>
      </c>
      <c r="H2082">
        <f t="shared" si="131"/>
        <v>2.5</v>
      </c>
    </row>
    <row r="2083" spans="1:8" x14ac:dyDescent="0.25">
      <c r="A2083" s="1">
        <v>41897</v>
      </c>
      <c r="B2083" t="s">
        <v>14</v>
      </c>
      <c r="C2083">
        <v>220</v>
      </c>
      <c r="D2083">
        <f t="shared" si="128"/>
        <v>2.23</v>
      </c>
      <c r="E2083" s="8">
        <f t="shared" si="129"/>
        <v>490.6</v>
      </c>
      <c r="F2083">
        <f>SUMIF(B$2:$B2083,B2083,C$2:$C2083)</f>
        <v>23386</v>
      </c>
      <c r="G2083">
        <f t="shared" si="130"/>
        <v>0.2</v>
      </c>
      <c r="H2083">
        <f t="shared" si="131"/>
        <v>44</v>
      </c>
    </row>
    <row r="2084" spans="1:8" x14ac:dyDescent="0.25">
      <c r="A2084" s="1">
        <v>41897</v>
      </c>
      <c r="B2084" t="s">
        <v>39</v>
      </c>
      <c r="C2084">
        <v>47</v>
      </c>
      <c r="D2084">
        <f t="shared" si="128"/>
        <v>2.23</v>
      </c>
      <c r="E2084" s="8">
        <f t="shared" si="129"/>
        <v>104.81</v>
      </c>
      <c r="F2084">
        <f>SUMIF(B$2:$B2084,B2084,C$2:$C2084)</f>
        <v>2042</v>
      </c>
      <c r="G2084">
        <f t="shared" si="130"/>
        <v>0.1</v>
      </c>
      <c r="H2084">
        <f t="shared" si="131"/>
        <v>4.7</v>
      </c>
    </row>
    <row r="2085" spans="1:8" x14ac:dyDescent="0.25">
      <c r="A2085" s="1">
        <v>41897</v>
      </c>
      <c r="B2085" t="s">
        <v>239</v>
      </c>
      <c r="C2085">
        <v>1</v>
      </c>
      <c r="D2085">
        <f t="shared" si="128"/>
        <v>2.23</v>
      </c>
      <c r="E2085" s="8">
        <f t="shared" si="129"/>
        <v>2.23</v>
      </c>
      <c r="F2085">
        <f>SUMIF(B$2:$B2085,B2085,C$2:$C2085)</f>
        <v>1</v>
      </c>
      <c r="G2085">
        <f t="shared" si="130"/>
        <v>0</v>
      </c>
      <c r="H2085">
        <f t="shared" si="131"/>
        <v>0</v>
      </c>
    </row>
    <row r="2086" spans="1:8" x14ac:dyDescent="0.25">
      <c r="A2086" s="1">
        <v>41898</v>
      </c>
      <c r="B2086" t="s">
        <v>186</v>
      </c>
      <c r="C2086">
        <v>14</v>
      </c>
      <c r="D2086">
        <f t="shared" si="128"/>
        <v>2.23</v>
      </c>
      <c r="E2086" s="8">
        <f t="shared" si="129"/>
        <v>31.22</v>
      </c>
      <c r="F2086">
        <f>SUMIF(B$2:$B2086,B2086,C$2:$C2086)</f>
        <v>29</v>
      </c>
      <c r="G2086">
        <f t="shared" si="130"/>
        <v>0</v>
      </c>
      <c r="H2086">
        <f t="shared" si="131"/>
        <v>0</v>
      </c>
    </row>
    <row r="2087" spans="1:8" x14ac:dyDescent="0.25">
      <c r="A2087" s="1">
        <v>41899</v>
      </c>
      <c r="B2087" t="s">
        <v>9</v>
      </c>
      <c r="C2087">
        <v>132</v>
      </c>
      <c r="D2087">
        <f t="shared" si="128"/>
        <v>2.23</v>
      </c>
      <c r="E2087" s="8">
        <f t="shared" si="129"/>
        <v>294.36</v>
      </c>
      <c r="F2087">
        <f>SUMIF(B$2:$B2087,B2087,C$2:$C2087)</f>
        <v>26389</v>
      </c>
      <c r="G2087">
        <f t="shared" si="130"/>
        <v>0.2</v>
      </c>
      <c r="H2087">
        <f t="shared" si="131"/>
        <v>26.400000000000002</v>
      </c>
    </row>
    <row r="2088" spans="1:8" x14ac:dyDescent="0.25">
      <c r="A2088" s="1">
        <v>41904</v>
      </c>
      <c r="B2088" t="s">
        <v>146</v>
      </c>
      <c r="C2088">
        <v>18</v>
      </c>
      <c r="D2088">
        <f t="shared" si="128"/>
        <v>2.23</v>
      </c>
      <c r="E2088" s="8">
        <f t="shared" si="129"/>
        <v>40.14</v>
      </c>
      <c r="F2088">
        <f>SUMIF(B$2:$B2088,B2088,C$2:$C2088)</f>
        <v>50</v>
      </c>
      <c r="G2088">
        <f t="shared" si="130"/>
        <v>0</v>
      </c>
      <c r="H2088">
        <f t="shared" si="131"/>
        <v>0</v>
      </c>
    </row>
    <row r="2089" spans="1:8" x14ac:dyDescent="0.25">
      <c r="A2089" s="1">
        <v>41906</v>
      </c>
      <c r="B2089" t="s">
        <v>9</v>
      </c>
      <c r="C2089">
        <v>266</v>
      </c>
      <c r="D2089">
        <f t="shared" si="128"/>
        <v>2.23</v>
      </c>
      <c r="E2089" s="8">
        <f t="shared" si="129"/>
        <v>593.17999999999995</v>
      </c>
      <c r="F2089">
        <f>SUMIF(B$2:$B2089,B2089,C$2:$C2089)</f>
        <v>26655</v>
      </c>
      <c r="G2089">
        <f t="shared" si="130"/>
        <v>0.2</v>
      </c>
      <c r="H2089">
        <f t="shared" si="131"/>
        <v>53.2</v>
      </c>
    </row>
    <row r="2090" spans="1:8" x14ac:dyDescent="0.25">
      <c r="A2090" s="1">
        <v>41907</v>
      </c>
      <c r="B2090" t="s">
        <v>8</v>
      </c>
      <c r="C2090">
        <v>30</v>
      </c>
      <c r="D2090">
        <f t="shared" si="128"/>
        <v>2.23</v>
      </c>
      <c r="E2090" s="8">
        <f t="shared" si="129"/>
        <v>66.900000000000006</v>
      </c>
      <c r="F2090">
        <f>SUMIF(B$2:$B2090,B2090,C$2:$C2090)</f>
        <v>3323</v>
      </c>
      <c r="G2090">
        <f t="shared" si="130"/>
        <v>0.1</v>
      </c>
      <c r="H2090">
        <f t="shared" si="131"/>
        <v>3</v>
      </c>
    </row>
    <row r="2091" spans="1:8" x14ac:dyDescent="0.25">
      <c r="A2091" s="1">
        <v>41909</v>
      </c>
      <c r="B2091" t="s">
        <v>45</v>
      </c>
      <c r="C2091">
        <v>452</v>
      </c>
      <c r="D2091">
        <f t="shared" si="128"/>
        <v>2.23</v>
      </c>
      <c r="E2091" s="8">
        <f t="shared" si="129"/>
        <v>1007.96</v>
      </c>
      <c r="F2091">
        <f>SUMIF(B$2:$B2091,B2091,C$2:$C2091)</f>
        <v>25499</v>
      </c>
      <c r="G2091">
        <f t="shared" si="130"/>
        <v>0.2</v>
      </c>
      <c r="H2091">
        <f t="shared" si="131"/>
        <v>90.4</v>
      </c>
    </row>
    <row r="2092" spans="1:8" x14ac:dyDescent="0.25">
      <c r="A2092" s="1">
        <v>41911</v>
      </c>
      <c r="B2092" t="s">
        <v>5</v>
      </c>
      <c r="C2092">
        <v>306</v>
      </c>
      <c r="D2092">
        <f t="shared" si="128"/>
        <v>2.23</v>
      </c>
      <c r="E2092" s="8">
        <f t="shared" si="129"/>
        <v>682.38</v>
      </c>
      <c r="F2092">
        <f>SUMIF(B$2:$B2092,B2092,C$2:$C2092)</f>
        <v>11402</v>
      </c>
      <c r="G2092">
        <f t="shared" si="130"/>
        <v>0.2</v>
      </c>
      <c r="H2092">
        <f t="shared" si="131"/>
        <v>61.2</v>
      </c>
    </row>
    <row r="2093" spans="1:8" x14ac:dyDescent="0.25">
      <c r="A2093" s="1">
        <v>41912</v>
      </c>
      <c r="B2093" t="s">
        <v>61</v>
      </c>
      <c r="C2093">
        <v>98</v>
      </c>
      <c r="D2093">
        <f t="shared" si="128"/>
        <v>2.23</v>
      </c>
      <c r="E2093" s="8">
        <f t="shared" si="129"/>
        <v>218.54</v>
      </c>
      <c r="F2093">
        <f>SUMIF(B$2:$B2093,B2093,C$2:$C2093)</f>
        <v>3541</v>
      </c>
      <c r="G2093">
        <f t="shared" si="130"/>
        <v>0.1</v>
      </c>
      <c r="H2093">
        <f t="shared" si="131"/>
        <v>9.8000000000000007</v>
      </c>
    </row>
    <row r="2094" spans="1:8" x14ac:dyDescent="0.25">
      <c r="A2094" s="1">
        <v>41913</v>
      </c>
      <c r="B2094" t="s">
        <v>58</v>
      </c>
      <c r="C2094">
        <v>110</v>
      </c>
      <c r="D2094">
        <f t="shared" si="128"/>
        <v>2.23</v>
      </c>
      <c r="E2094" s="8">
        <f t="shared" si="129"/>
        <v>245.3</v>
      </c>
      <c r="F2094">
        <f>SUMIF(B$2:$B2094,B2094,C$2:$C2094)</f>
        <v>1207</v>
      </c>
      <c r="G2094">
        <f t="shared" si="130"/>
        <v>0.1</v>
      </c>
      <c r="H2094">
        <f t="shared" si="131"/>
        <v>11</v>
      </c>
    </row>
    <row r="2095" spans="1:8" x14ac:dyDescent="0.25">
      <c r="A2095" s="1">
        <v>41913</v>
      </c>
      <c r="B2095" t="s">
        <v>8</v>
      </c>
      <c r="C2095">
        <v>57</v>
      </c>
      <c r="D2095">
        <f t="shared" si="128"/>
        <v>2.23</v>
      </c>
      <c r="E2095" s="8">
        <f t="shared" si="129"/>
        <v>127.11</v>
      </c>
      <c r="F2095">
        <f>SUMIF(B$2:$B2095,B2095,C$2:$C2095)</f>
        <v>3380</v>
      </c>
      <c r="G2095">
        <f t="shared" si="130"/>
        <v>0.1</v>
      </c>
      <c r="H2095">
        <f t="shared" si="131"/>
        <v>5.7</v>
      </c>
    </row>
    <row r="2096" spans="1:8" x14ac:dyDescent="0.25">
      <c r="A2096" s="1">
        <v>41913</v>
      </c>
      <c r="B2096" t="s">
        <v>157</v>
      </c>
      <c r="C2096">
        <v>16</v>
      </c>
      <c r="D2096">
        <f t="shared" si="128"/>
        <v>2.23</v>
      </c>
      <c r="E2096" s="8">
        <f t="shared" si="129"/>
        <v>35.68</v>
      </c>
      <c r="F2096">
        <f>SUMIF(B$2:$B2096,B2096,C$2:$C2096)</f>
        <v>20</v>
      </c>
      <c r="G2096">
        <f t="shared" si="130"/>
        <v>0</v>
      </c>
      <c r="H2096">
        <f t="shared" si="131"/>
        <v>0</v>
      </c>
    </row>
    <row r="2097" spans="1:8" x14ac:dyDescent="0.25">
      <c r="A2097" s="1">
        <v>41916</v>
      </c>
      <c r="B2097" t="s">
        <v>104</v>
      </c>
      <c r="C2097">
        <v>5</v>
      </c>
      <c r="D2097">
        <f t="shared" si="128"/>
        <v>2.23</v>
      </c>
      <c r="E2097" s="8">
        <f t="shared" si="129"/>
        <v>11.15</v>
      </c>
      <c r="F2097">
        <f>SUMIF(B$2:$B2097,B2097,C$2:$C2097)</f>
        <v>28</v>
      </c>
      <c r="G2097">
        <f t="shared" si="130"/>
        <v>0</v>
      </c>
      <c r="H2097">
        <f t="shared" si="131"/>
        <v>0</v>
      </c>
    </row>
    <row r="2098" spans="1:8" x14ac:dyDescent="0.25">
      <c r="A2098" s="1">
        <v>41919</v>
      </c>
      <c r="B2098" t="s">
        <v>22</v>
      </c>
      <c r="C2098">
        <v>433</v>
      </c>
      <c r="D2098">
        <f t="shared" si="128"/>
        <v>2.23</v>
      </c>
      <c r="E2098" s="8">
        <f t="shared" si="129"/>
        <v>965.59</v>
      </c>
      <c r="F2098">
        <f>SUMIF(B$2:$B2098,B2098,C$2:$C2098)</f>
        <v>23559</v>
      </c>
      <c r="G2098">
        <f t="shared" si="130"/>
        <v>0.2</v>
      </c>
      <c r="H2098">
        <f t="shared" si="131"/>
        <v>86.600000000000009</v>
      </c>
    </row>
    <row r="2099" spans="1:8" x14ac:dyDescent="0.25">
      <c r="A2099" s="1">
        <v>41920</v>
      </c>
      <c r="B2099" t="s">
        <v>69</v>
      </c>
      <c r="C2099">
        <v>180</v>
      </c>
      <c r="D2099">
        <f t="shared" si="128"/>
        <v>2.23</v>
      </c>
      <c r="E2099" s="8">
        <f t="shared" si="129"/>
        <v>401.4</v>
      </c>
      <c r="F2099">
        <f>SUMIF(B$2:$B2099,B2099,C$2:$C2099)</f>
        <v>3629</v>
      </c>
      <c r="G2099">
        <f t="shared" si="130"/>
        <v>0.1</v>
      </c>
      <c r="H2099">
        <f t="shared" si="131"/>
        <v>18</v>
      </c>
    </row>
    <row r="2100" spans="1:8" x14ac:dyDescent="0.25">
      <c r="A2100" s="1">
        <v>41920</v>
      </c>
      <c r="B2100" t="s">
        <v>22</v>
      </c>
      <c r="C2100">
        <v>381</v>
      </c>
      <c r="D2100">
        <f t="shared" si="128"/>
        <v>2.23</v>
      </c>
      <c r="E2100" s="8">
        <f t="shared" si="129"/>
        <v>849.63</v>
      </c>
      <c r="F2100">
        <f>SUMIF(B$2:$B2100,B2100,C$2:$C2100)</f>
        <v>23940</v>
      </c>
      <c r="G2100">
        <f t="shared" si="130"/>
        <v>0.2</v>
      </c>
      <c r="H2100">
        <f t="shared" si="131"/>
        <v>76.2</v>
      </c>
    </row>
    <row r="2101" spans="1:8" x14ac:dyDescent="0.25">
      <c r="A2101" s="1">
        <v>41921</v>
      </c>
      <c r="B2101" t="s">
        <v>70</v>
      </c>
      <c r="C2101">
        <v>16</v>
      </c>
      <c r="D2101">
        <f t="shared" si="128"/>
        <v>2.23</v>
      </c>
      <c r="E2101" s="8">
        <f t="shared" si="129"/>
        <v>35.68</v>
      </c>
      <c r="F2101">
        <f>SUMIF(B$2:$B2101,B2101,C$2:$C2101)</f>
        <v>55</v>
      </c>
      <c r="G2101">
        <f t="shared" si="130"/>
        <v>0</v>
      </c>
      <c r="H2101">
        <f t="shared" si="131"/>
        <v>0</v>
      </c>
    </row>
    <row r="2102" spans="1:8" x14ac:dyDescent="0.25">
      <c r="A2102" s="1">
        <v>41921</v>
      </c>
      <c r="B2102" t="s">
        <v>28</v>
      </c>
      <c r="C2102">
        <v>85</v>
      </c>
      <c r="D2102">
        <f t="shared" si="128"/>
        <v>2.23</v>
      </c>
      <c r="E2102" s="8">
        <f t="shared" si="129"/>
        <v>189.55</v>
      </c>
      <c r="F2102">
        <f>SUMIF(B$2:$B2102,B2102,C$2:$C2102)</f>
        <v>4324</v>
      </c>
      <c r="G2102">
        <f t="shared" si="130"/>
        <v>0.1</v>
      </c>
      <c r="H2102">
        <f t="shared" si="131"/>
        <v>8.5</v>
      </c>
    </row>
    <row r="2103" spans="1:8" x14ac:dyDescent="0.25">
      <c r="A2103" s="1">
        <v>41921</v>
      </c>
      <c r="B2103" t="s">
        <v>25</v>
      </c>
      <c r="C2103">
        <v>37</v>
      </c>
      <c r="D2103">
        <f t="shared" si="128"/>
        <v>2.23</v>
      </c>
      <c r="E2103" s="8">
        <f t="shared" si="129"/>
        <v>82.51</v>
      </c>
      <c r="F2103">
        <f>SUMIF(B$2:$B2103,B2103,C$2:$C2103)</f>
        <v>2520</v>
      </c>
      <c r="G2103">
        <f t="shared" si="130"/>
        <v>0.1</v>
      </c>
      <c r="H2103">
        <f t="shared" si="131"/>
        <v>3.7</v>
      </c>
    </row>
    <row r="2104" spans="1:8" x14ac:dyDescent="0.25">
      <c r="A2104" s="1">
        <v>41924</v>
      </c>
      <c r="B2104" t="s">
        <v>20</v>
      </c>
      <c r="C2104">
        <v>69</v>
      </c>
      <c r="D2104">
        <f t="shared" si="128"/>
        <v>2.23</v>
      </c>
      <c r="E2104" s="8">
        <f t="shared" si="129"/>
        <v>153.87</v>
      </c>
      <c r="F2104">
        <f>SUMIF(B$2:$B2104,B2104,C$2:$C2104)</f>
        <v>1674</v>
      </c>
      <c r="G2104">
        <f t="shared" si="130"/>
        <v>0.1</v>
      </c>
      <c r="H2104">
        <f t="shared" si="131"/>
        <v>6.9</v>
      </c>
    </row>
    <row r="2105" spans="1:8" x14ac:dyDescent="0.25">
      <c r="A2105" s="1">
        <v>41925</v>
      </c>
      <c r="B2105" t="s">
        <v>7</v>
      </c>
      <c r="C2105">
        <v>304</v>
      </c>
      <c r="D2105">
        <f t="shared" si="128"/>
        <v>2.23</v>
      </c>
      <c r="E2105" s="8">
        <f t="shared" si="129"/>
        <v>677.92</v>
      </c>
      <c r="F2105">
        <f>SUMIF(B$2:$B2105,B2105,C$2:$C2105)</f>
        <v>26415</v>
      </c>
      <c r="G2105">
        <f t="shared" si="130"/>
        <v>0.2</v>
      </c>
      <c r="H2105">
        <f t="shared" si="131"/>
        <v>60.800000000000004</v>
      </c>
    </row>
    <row r="2106" spans="1:8" x14ac:dyDescent="0.25">
      <c r="A2106" s="1">
        <v>41928</v>
      </c>
      <c r="B2106" t="s">
        <v>22</v>
      </c>
      <c r="C2106">
        <v>491</v>
      </c>
      <c r="D2106">
        <f t="shared" si="128"/>
        <v>2.23</v>
      </c>
      <c r="E2106" s="8">
        <f t="shared" si="129"/>
        <v>1094.93</v>
      </c>
      <c r="F2106">
        <f>SUMIF(B$2:$B2106,B2106,C$2:$C2106)</f>
        <v>24431</v>
      </c>
      <c r="G2106">
        <f t="shared" si="130"/>
        <v>0.2</v>
      </c>
      <c r="H2106">
        <f t="shared" si="131"/>
        <v>98.2</v>
      </c>
    </row>
    <row r="2107" spans="1:8" x14ac:dyDescent="0.25">
      <c r="A2107" s="1">
        <v>41931</v>
      </c>
      <c r="B2107" t="s">
        <v>23</v>
      </c>
      <c r="C2107">
        <v>106</v>
      </c>
      <c r="D2107">
        <f t="shared" si="128"/>
        <v>2.23</v>
      </c>
      <c r="E2107" s="8">
        <f t="shared" si="129"/>
        <v>236.38</v>
      </c>
      <c r="F2107">
        <f>SUMIF(B$2:$B2107,B2107,C$2:$C2107)</f>
        <v>3905</v>
      </c>
      <c r="G2107">
        <f t="shared" si="130"/>
        <v>0.1</v>
      </c>
      <c r="H2107">
        <f t="shared" si="131"/>
        <v>10.600000000000001</v>
      </c>
    </row>
    <row r="2108" spans="1:8" x14ac:dyDescent="0.25">
      <c r="A2108" s="1">
        <v>41935</v>
      </c>
      <c r="B2108" t="s">
        <v>52</v>
      </c>
      <c r="C2108">
        <v>188</v>
      </c>
      <c r="D2108">
        <f t="shared" si="128"/>
        <v>2.23</v>
      </c>
      <c r="E2108" s="8">
        <f t="shared" si="129"/>
        <v>419.24</v>
      </c>
      <c r="F2108">
        <f>SUMIF(B$2:$B2108,B2108,C$2:$C2108)</f>
        <v>5460</v>
      </c>
      <c r="G2108">
        <f t="shared" si="130"/>
        <v>0.1</v>
      </c>
      <c r="H2108">
        <f t="shared" si="131"/>
        <v>18.8</v>
      </c>
    </row>
    <row r="2109" spans="1:8" x14ac:dyDescent="0.25">
      <c r="A2109" s="1">
        <v>41935</v>
      </c>
      <c r="B2109" t="s">
        <v>8</v>
      </c>
      <c r="C2109">
        <v>131</v>
      </c>
      <c r="D2109">
        <f t="shared" si="128"/>
        <v>2.23</v>
      </c>
      <c r="E2109" s="8">
        <f t="shared" si="129"/>
        <v>292.13</v>
      </c>
      <c r="F2109">
        <f>SUMIF(B$2:$B2109,B2109,C$2:$C2109)</f>
        <v>3511</v>
      </c>
      <c r="G2109">
        <f t="shared" si="130"/>
        <v>0.1</v>
      </c>
      <c r="H2109">
        <f t="shared" si="131"/>
        <v>13.100000000000001</v>
      </c>
    </row>
    <row r="2110" spans="1:8" x14ac:dyDescent="0.25">
      <c r="A2110" s="1">
        <v>41936</v>
      </c>
      <c r="B2110" t="s">
        <v>148</v>
      </c>
      <c r="C2110">
        <v>9</v>
      </c>
      <c r="D2110">
        <f t="shared" si="128"/>
        <v>2.23</v>
      </c>
      <c r="E2110" s="8">
        <f t="shared" si="129"/>
        <v>20.07</v>
      </c>
      <c r="F2110">
        <f>SUMIF(B$2:$B2110,B2110,C$2:$C2110)</f>
        <v>26</v>
      </c>
      <c r="G2110">
        <f t="shared" si="130"/>
        <v>0</v>
      </c>
      <c r="H2110">
        <f t="shared" si="131"/>
        <v>0</v>
      </c>
    </row>
    <row r="2111" spans="1:8" x14ac:dyDescent="0.25">
      <c r="A2111" s="1">
        <v>41938</v>
      </c>
      <c r="B2111" t="s">
        <v>45</v>
      </c>
      <c r="C2111">
        <v>245</v>
      </c>
      <c r="D2111">
        <f t="shared" si="128"/>
        <v>2.23</v>
      </c>
      <c r="E2111" s="8">
        <f t="shared" si="129"/>
        <v>546.35</v>
      </c>
      <c r="F2111">
        <f>SUMIF(B$2:$B2111,B2111,C$2:$C2111)</f>
        <v>25744</v>
      </c>
      <c r="G2111">
        <f t="shared" si="130"/>
        <v>0.2</v>
      </c>
      <c r="H2111">
        <f t="shared" si="131"/>
        <v>49</v>
      </c>
    </row>
    <row r="2112" spans="1:8" x14ac:dyDescent="0.25">
      <c r="A2112" s="1">
        <v>41943</v>
      </c>
      <c r="B2112" t="s">
        <v>22</v>
      </c>
      <c r="C2112">
        <v>166</v>
      </c>
      <c r="D2112">
        <f t="shared" si="128"/>
        <v>2.23</v>
      </c>
      <c r="E2112" s="8">
        <f t="shared" si="129"/>
        <v>370.18</v>
      </c>
      <c r="F2112">
        <f>SUMIF(B$2:$B2112,B2112,C$2:$C2112)</f>
        <v>24597</v>
      </c>
      <c r="G2112">
        <f t="shared" si="130"/>
        <v>0.2</v>
      </c>
      <c r="H2112">
        <f t="shared" si="131"/>
        <v>33.200000000000003</v>
      </c>
    </row>
    <row r="2113" spans="1:8" x14ac:dyDescent="0.25">
      <c r="A2113" s="1">
        <v>41945</v>
      </c>
      <c r="B2113" t="s">
        <v>55</v>
      </c>
      <c r="C2113">
        <v>171</v>
      </c>
      <c r="D2113">
        <f t="shared" si="128"/>
        <v>2.23</v>
      </c>
      <c r="E2113" s="8">
        <f t="shared" si="129"/>
        <v>381.33</v>
      </c>
      <c r="F2113">
        <f>SUMIF(B$2:$B2113,B2113,C$2:$C2113)</f>
        <v>4649</v>
      </c>
      <c r="G2113">
        <f t="shared" si="130"/>
        <v>0.1</v>
      </c>
      <c r="H2113">
        <f t="shared" si="131"/>
        <v>17.100000000000001</v>
      </c>
    </row>
    <row r="2114" spans="1:8" x14ac:dyDescent="0.25">
      <c r="A2114" s="1">
        <v>41945</v>
      </c>
      <c r="B2114" t="s">
        <v>119</v>
      </c>
      <c r="C2114">
        <v>11</v>
      </c>
      <c r="D2114">
        <f t="shared" ref="D2114:D2163" si="132">VLOOKUP(YEAR(A2114),cennik,2)</f>
        <v>2.23</v>
      </c>
      <c r="E2114" s="8">
        <f t="shared" ref="E2114:E2163" si="133">C2114*D2114</f>
        <v>24.53</v>
      </c>
      <c r="F2114">
        <f>SUMIF(B$2:$B2114,B2114,C$2:$C2114)</f>
        <v>36</v>
      </c>
      <c r="G2114">
        <f t="shared" si="130"/>
        <v>0</v>
      </c>
      <c r="H2114">
        <f t="shared" si="131"/>
        <v>0</v>
      </c>
    </row>
    <row r="2115" spans="1:8" x14ac:dyDescent="0.25">
      <c r="A2115" s="1">
        <v>41946</v>
      </c>
      <c r="B2115" t="s">
        <v>20</v>
      </c>
      <c r="C2115">
        <v>52</v>
      </c>
      <c r="D2115">
        <f t="shared" si="132"/>
        <v>2.23</v>
      </c>
      <c r="E2115" s="8">
        <f t="shared" si="133"/>
        <v>115.96</v>
      </c>
      <c r="F2115">
        <f>SUMIF(B$2:$B2115,B2115,C$2:$C2115)</f>
        <v>1726</v>
      </c>
      <c r="G2115">
        <f t="shared" ref="G2115:G2163" si="134">VLOOKUP(F2115,$N$2:$O$5,2)</f>
        <v>0.1</v>
      </c>
      <c r="H2115">
        <f t="shared" ref="H2115:H2163" si="135">G2115*C2115</f>
        <v>5.2</v>
      </c>
    </row>
    <row r="2116" spans="1:8" x14ac:dyDescent="0.25">
      <c r="A2116" s="1">
        <v>41949</v>
      </c>
      <c r="B2116" t="s">
        <v>120</v>
      </c>
      <c r="C2116">
        <v>56</v>
      </c>
      <c r="D2116">
        <f t="shared" si="132"/>
        <v>2.23</v>
      </c>
      <c r="E2116" s="8">
        <f t="shared" si="133"/>
        <v>124.88</v>
      </c>
      <c r="F2116">
        <f>SUMIF(B$2:$B2116,B2116,C$2:$C2116)</f>
        <v>815</v>
      </c>
      <c r="G2116">
        <f t="shared" si="134"/>
        <v>0.05</v>
      </c>
      <c r="H2116">
        <f t="shared" si="135"/>
        <v>2.8000000000000003</v>
      </c>
    </row>
    <row r="2117" spans="1:8" x14ac:dyDescent="0.25">
      <c r="A2117" s="1">
        <v>41950</v>
      </c>
      <c r="B2117" t="s">
        <v>54</v>
      </c>
      <c r="C2117">
        <v>6</v>
      </c>
      <c r="D2117">
        <f t="shared" si="132"/>
        <v>2.23</v>
      </c>
      <c r="E2117" s="8">
        <f t="shared" si="133"/>
        <v>13.379999999999999</v>
      </c>
      <c r="F2117">
        <f>SUMIF(B$2:$B2117,B2117,C$2:$C2117)</f>
        <v>36</v>
      </c>
      <c r="G2117">
        <f t="shared" si="134"/>
        <v>0</v>
      </c>
      <c r="H2117">
        <f t="shared" si="135"/>
        <v>0</v>
      </c>
    </row>
    <row r="2118" spans="1:8" x14ac:dyDescent="0.25">
      <c r="A2118" s="1">
        <v>41950</v>
      </c>
      <c r="B2118" t="s">
        <v>55</v>
      </c>
      <c r="C2118">
        <v>179</v>
      </c>
      <c r="D2118">
        <f t="shared" si="132"/>
        <v>2.23</v>
      </c>
      <c r="E2118" s="8">
        <f t="shared" si="133"/>
        <v>399.17</v>
      </c>
      <c r="F2118">
        <f>SUMIF(B$2:$B2118,B2118,C$2:$C2118)</f>
        <v>4828</v>
      </c>
      <c r="G2118">
        <f t="shared" si="134"/>
        <v>0.1</v>
      </c>
      <c r="H2118">
        <f t="shared" si="135"/>
        <v>17.900000000000002</v>
      </c>
    </row>
    <row r="2119" spans="1:8" x14ac:dyDescent="0.25">
      <c r="A2119" s="1">
        <v>41951</v>
      </c>
      <c r="B2119" t="s">
        <v>22</v>
      </c>
      <c r="C2119">
        <v>398</v>
      </c>
      <c r="D2119">
        <f t="shared" si="132"/>
        <v>2.23</v>
      </c>
      <c r="E2119" s="8">
        <f t="shared" si="133"/>
        <v>887.54</v>
      </c>
      <c r="F2119">
        <f>SUMIF(B$2:$B2119,B2119,C$2:$C2119)</f>
        <v>24995</v>
      </c>
      <c r="G2119">
        <f t="shared" si="134"/>
        <v>0.2</v>
      </c>
      <c r="H2119">
        <f t="shared" si="135"/>
        <v>79.600000000000009</v>
      </c>
    </row>
    <row r="2120" spans="1:8" x14ac:dyDescent="0.25">
      <c r="A2120" s="1">
        <v>41952</v>
      </c>
      <c r="B2120" t="s">
        <v>69</v>
      </c>
      <c r="C2120">
        <v>68</v>
      </c>
      <c r="D2120">
        <f t="shared" si="132"/>
        <v>2.23</v>
      </c>
      <c r="E2120" s="8">
        <f t="shared" si="133"/>
        <v>151.63999999999999</v>
      </c>
      <c r="F2120">
        <f>SUMIF(B$2:$B2120,B2120,C$2:$C2120)</f>
        <v>3697</v>
      </c>
      <c r="G2120">
        <f t="shared" si="134"/>
        <v>0.1</v>
      </c>
      <c r="H2120">
        <f t="shared" si="135"/>
        <v>6.8000000000000007</v>
      </c>
    </row>
    <row r="2121" spans="1:8" x14ac:dyDescent="0.25">
      <c r="A2121" s="1">
        <v>41952</v>
      </c>
      <c r="B2121" t="s">
        <v>12</v>
      </c>
      <c r="C2121">
        <v>160</v>
      </c>
      <c r="D2121">
        <f t="shared" si="132"/>
        <v>2.23</v>
      </c>
      <c r="E2121" s="8">
        <f t="shared" si="133"/>
        <v>356.8</v>
      </c>
      <c r="F2121">
        <f>SUMIF(B$2:$B2121,B2121,C$2:$C2121)</f>
        <v>5131</v>
      </c>
      <c r="G2121">
        <f t="shared" si="134"/>
        <v>0.1</v>
      </c>
      <c r="H2121">
        <f t="shared" si="135"/>
        <v>16</v>
      </c>
    </row>
    <row r="2122" spans="1:8" x14ac:dyDescent="0.25">
      <c r="A2122" s="1">
        <v>41953</v>
      </c>
      <c r="B2122" t="s">
        <v>12</v>
      </c>
      <c r="C2122">
        <v>183</v>
      </c>
      <c r="D2122">
        <f t="shared" si="132"/>
        <v>2.23</v>
      </c>
      <c r="E2122" s="8">
        <f t="shared" si="133"/>
        <v>408.09</v>
      </c>
      <c r="F2122">
        <f>SUMIF(B$2:$B2122,B2122,C$2:$C2122)</f>
        <v>5314</v>
      </c>
      <c r="G2122">
        <f t="shared" si="134"/>
        <v>0.1</v>
      </c>
      <c r="H2122">
        <f t="shared" si="135"/>
        <v>18.3</v>
      </c>
    </row>
    <row r="2123" spans="1:8" x14ac:dyDescent="0.25">
      <c r="A2123" s="1">
        <v>41954</v>
      </c>
      <c r="B2123" t="s">
        <v>22</v>
      </c>
      <c r="C2123">
        <v>178</v>
      </c>
      <c r="D2123">
        <f t="shared" si="132"/>
        <v>2.23</v>
      </c>
      <c r="E2123" s="8">
        <f t="shared" si="133"/>
        <v>396.94</v>
      </c>
      <c r="F2123">
        <f>SUMIF(B$2:$B2123,B2123,C$2:$C2123)</f>
        <v>25173</v>
      </c>
      <c r="G2123">
        <f t="shared" si="134"/>
        <v>0.2</v>
      </c>
      <c r="H2123">
        <f t="shared" si="135"/>
        <v>35.6</v>
      </c>
    </row>
    <row r="2124" spans="1:8" x14ac:dyDescent="0.25">
      <c r="A2124" s="1">
        <v>41955</v>
      </c>
      <c r="B2124" t="s">
        <v>7</v>
      </c>
      <c r="C2124">
        <v>381</v>
      </c>
      <c r="D2124">
        <f t="shared" si="132"/>
        <v>2.23</v>
      </c>
      <c r="E2124" s="8">
        <f t="shared" si="133"/>
        <v>849.63</v>
      </c>
      <c r="F2124">
        <f>SUMIF(B$2:$B2124,B2124,C$2:$C2124)</f>
        <v>26796</v>
      </c>
      <c r="G2124">
        <f t="shared" si="134"/>
        <v>0.2</v>
      </c>
      <c r="H2124">
        <f t="shared" si="135"/>
        <v>76.2</v>
      </c>
    </row>
    <row r="2125" spans="1:8" x14ac:dyDescent="0.25">
      <c r="A2125" s="1">
        <v>41957</v>
      </c>
      <c r="B2125" t="s">
        <v>62</v>
      </c>
      <c r="C2125">
        <v>12</v>
      </c>
      <c r="D2125">
        <f t="shared" si="132"/>
        <v>2.23</v>
      </c>
      <c r="E2125" s="8">
        <f t="shared" si="133"/>
        <v>26.759999999999998</v>
      </c>
      <c r="F2125">
        <f>SUMIF(B$2:$B2125,B2125,C$2:$C2125)</f>
        <v>36</v>
      </c>
      <c r="G2125">
        <f t="shared" si="134"/>
        <v>0</v>
      </c>
      <c r="H2125">
        <f t="shared" si="135"/>
        <v>0</v>
      </c>
    </row>
    <row r="2126" spans="1:8" x14ac:dyDescent="0.25">
      <c r="A2126" s="1">
        <v>41959</v>
      </c>
      <c r="B2126" t="s">
        <v>28</v>
      </c>
      <c r="C2126">
        <v>116</v>
      </c>
      <c r="D2126">
        <f t="shared" si="132"/>
        <v>2.23</v>
      </c>
      <c r="E2126" s="8">
        <f t="shared" si="133"/>
        <v>258.68</v>
      </c>
      <c r="F2126">
        <f>SUMIF(B$2:$B2126,B2126,C$2:$C2126)</f>
        <v>4440</v>
      </c>
      <c r="G2126">
        <f t="shared" si="134"/>
        <v>0.1</v>
      </c>
      <c r="H2126">
        <f t="shared" si="135"/>
        <v>11.600000000000001</v>
      </c>
    </row>
    <row r="2127" spans="1:8" x14ac:dyDescent="0.25">
      <c r="A2127" s="1">
        <v>41961</v>
      </c>
      <c r="B2127" t="s">
        <v>7</v>
      </c>
      <c r="C2127">
        <v>117</v>
      </c>
      <c r="D2127">
        <f t="shared" si="132"/>
        <v>2.23</v>
      </c>
      <c r="E2127" s="8">
        <f t="shared" si="133"/>
        <v>260.91000000000003</v>
      </c>
      <c r="F2127">
        <f>SUMIF(B$2:$B2127,B2127,C$2:$C2127)</f>
        <v>26913</v>
      </c>
      <c r="G2127">
        <f t="shared" si="134"/>
        <v>0.2</v>
      </c>
      <c r="H2127">
        <f t="shared" si="135"/>
        <v>23.400000000000002</v>
      </c>
    </row>
    <row r="2128" spans="1:8" x14ac:dyDescent="0.25">
      <c r="A2128" s="1">
        <v>41961</v>
      </c>
      <c r="B2128" t="s">
        <v>69</v>
      </c>
      <c r="C2128">
        <v>31</v>
      </c>
      <c r="D2128">
        <f t="shared" si="132"/>
        <v>2.23</v>
      </c>
      <c r="E2128" s="8">
        <f t="shared" si="133"/>
        <v>69.13</v>
      </c>
      <c r="F2128">
        <f>SUMIF(B$2:$B2128,B2128,C$2:$C2128)</f>
        <v>3728</v>
      </c>
      <c r="G2128">
        <f t="shared" si="134"/>
        <v>0.1</v>
      </c>
      <c r="H2128">
        <f t="shared" si="135"/>
        <v>3.1</v>
      </c>
    </row>
    <row r="2129" spans="1:8" x14ac:dyDescent="0.25">
      <c r="A2129" s="1">
        <v>41962</v>
      </c>
      <c r="B2129" t="s">
        <v>8</v>
      </c>
      <c r="C2129">
        <v>131</v>
      </c>
      <c r="D2129">
        <f t="shared" si="132"/>
        <v>2.23</v>
      </c>
      <c r="E2129" s="8">
        <f t="shared" si="133"/>
        <v>292.13</v>
      </c>
      <c r="F2129">
        <f>SUMIF(B$2:$B2129,B2129,C$2:$C2129)</f>
        <v>3642</v>
      </c>
      <c r="G2129">
        <f t="shared" si="134"/>
        <v>0.1</v>
      </c>
      <c r="H2129">
        <f t="shared" si="135"/>
        <v>13.100000000000001</v>
      </c>
    </row>
    <row r="2130" spans="1:8" x14ac:dyDescent="0.25">
      <c r="A2130" s="1">
        <v>41962</v>
      </c>
      <c r="B2130" t="s">
        <v>10</v>
      </c>
      <c r="C2130">
        <v>21</v>
      </c>
      <c r="D2130">
        <f t="shared" si="132"/>
        <v>2.23</v>
      </c>
      <c r="E2130" s="8">
        <f t="shared" si="133"/>
        <v>46.83</v>
      </c>
      <c r="F2130">
        <f>SUMIF(B$2:$B2130,B2130,C$2:$C2130)</f>
        <v>4831</v>
      </c>
      <c r="G2130">
        <f t="shared" si="134"/>
        <v>0.1</v>
      </c>
      <c r="H2130">
        <f t="shared" si="135"/>
        <v>2.1</v>
      </c>
    </row>
    <row r="2131" spans="1:8" x14ac:dyDescent="0.25">
      <c r="A2131" s="1">
        <v>41963</v>
      </c>
      <c r="B2131" t="s">
        <v>9</v>
      </c>
      <c r="C2131">
        <v>300</v>
      </c>
      <c r="D2131">
        <f t="shared" si="132"/>
        <v>2.23</v>
      </c>
      <c r="E2131" s="8">
        <f t="shared" si="133"/>
        <v>669</v>
      </c>
      <c r="F2131">
        <f>SUMIF(B$2:$B2131,B2131,C$2:$C2131)</f>
        <v>26955</v>
      </c>
      <c r="G2131">
        <f t="shared" si="134"/>
        <v>0.2</v>
      </c>
      <c r="H2131">
        <f t="shared" si="135"/>
        <v>60</v>
      </c>
    </row>
    <row r="2132" spans="1:8" x14ac:dyDescent="0.25">
      <c r="A2132" s="1">
        <v>41963</v>
      </c>
      <c r="B2132" t="s">
        <v>18</v>
      </c>
      <c r="C2132">
        <v>32</v>
      </c>
      <c r="D2132">
        <f t="shared" si="132"/>
        <v>2.23</v>
      </c>
      <c r="E2132" s="8">
        <f t="shared" si="133"/>
        <v>71.36</v>
      </c>
      <c r="F2132">
        <f>SUMIF(B$2:$B2132,B2132,C$2:$C2132)</f>
        <v>5156</v>
      </c>
      <c r="G2132">
        <f t="shared" si="134"/>
        <v>0.1</v>
      </c>
      <c r="H2132">
        <f t="shared" si="135"/>
        <v>3.2</v>
      </c>
    </row>
    <row r="2133" spans="1:8" x14ac:dyDescent="0.25">
      <c r="A2133" s="1">
        <v>41966</v>
      </c>
      <c r="B2133" t="s">
        <v>132</v>
      </c>
      <c r="C2133">
        <v>4</v>
      </c>
      <c r="D2133">
        <f t="shared" si="132"/>
        <v>2.23</v>
      </c>
      <c r="E2133" s="8">
        <f t="shared" si="133"/>
        <v>8.92</v>
      </c>
      <c r="F2133">
        <f>SUMIF(B$2:$B2133,B2133,C$2:$C2133)</f>
        <v>31</v>
      </c>
      <c r="G2133">
        <f t="shared" si="134"/>
        <v>0</v>
      </c>
      <c r="H2133">
        <f t="shared" si="135"/>
        <v>0</v>
      </c>
    </row>
    <row r="2134" spans="1:8" x14ac:dyDescent="0.25">
      <c r="A2134" s="1">
        <v>41967</v>
      </c>
      <c r="B2134" t="s">
        <v>45</v>
      </c>
      <c r="C2134">
        <v>230</v>
      </c>
      <c r="D2134">
        <f t="shared" si="132"/>
        <v>2.23</v>
      </c>
      <c r="E2134" s="8">
        <f t="shared" si="133"/>
        <v>512.9</v>
      </c>
      <c r="F2134">
        <f>SUMIF(B$2:$B2134,B2134,C$2:$C2134)</f>
        <v>25974</v>
      </c>
      <c r="G2134">
        <f t="shared" si="134"/>
        <v>0.2</v>
      </c>
      <c r="H2134">
        <f t="shared" si="135"/>
        <v>46</v>
      </c>
    </row>
    <row r="2135" spans="1:8" x14ac:dyDescent="0.25">
      <c r="A2135" s="1">
        <v>41968</v>
      </c>
      <c r="B2135" t="s">
        <v>61</v>
      </c>
      <c r="C2135">
        <v>164</v>
      </c>
      <c r="D2135">
        <f t="shared" si="132"/>
        <v>2.23</v>
      </c>
      <c r="E2135" s="8">
        <f t="shared" si="133"/>
        <v>365.71999999999997</v>
      </c>
      <c r="F2135">
        <f>SUMIF(B$2:$B2135,B2135,C$2:$C2135)</f>
        <v>3705</v>
      </c>
      <c r="G2135">
        <f t="shared" si="134"/>
        <v>0.1</v>
      </c>
      <c r="H2135">
        <f t="shared" si="135"/>
        <v>16.400000000000002</v>
      </c>
    </row>
    <row r="2136" spans="1:8" x14ac:dyDescent="0.25">
      <c r="A2136" s="1">
        <v>41969</v>
      </c>
      <c r="B2136" t="s">
        <v>98</v>
      </c>
      <c r="C2136">
        <v>4</v>
      </c>
      <c r="D2136">
        <f t="shared" si="132"/>
        <v>2.23</v>
      </c>
      <c r="E2136" s="8">
        <f t="shared" si="133"/>
        <v>8.92</v>
      </c>
      <c r="F2136">
        <f>SUMIF(B$2:$B2136,B2136,C$2:$C2136)</f>
        <v>55</v>
      </c>
      <c r="G2136">
        <f t="shared" si="134"/>
        <v>0</v>
      </c>
      <c r="H2136">
        <f t="shared" si="135"/>
        <v>0</v>
      </c>
    </row>
    <row r="2137" spans="1:8" x14ac:dyDescent="0.25">
      <c r="A2137" s="1">
        <v>41972</v>
      </c>
      <c r="B2137" t="s">
        <v>20</v>
      </c>
      <c r="C2137">
        <v>96</v>
      </c>
      <c r="D2137">
        <f t="shared" si="132"/>
        <v>2.23</v>
      </c>
      <c r="E2137" s="8">
        <f t="shared" si="133"/>
        <v>214.07999999999998</v>
      </c>
      <c r="F2137">
        <f>SUMIF(B$2:$B2137,B2137,C$2:$C2137)</f>
        <v>1822</v>
      </c>
      <c r="G2137">
        <f t="shared" si="134"/>
        <v>0.1</v>
      </c>
      <c r="H2137">
        <f t="shared" si="135"/>
        <v>9.6000000000000014</v>
      </c>
    </row>
    <row r="2138" spans="1:8" x14ac:dyDescent="0.25">
      <c r="A2138" s="1">
        <v>41975</v>
      </c>
      <c r="B2138" t="s">
        <v>131</v>
      </c>
      <c r="C2138">
        <v>94</v>
      </c>
      <c r="D2138">
        <f t="shared" si="132"/>
        <v>2.23</v>
      </c>
      <c r="E2138" s="8">
        <f t="shared" si="133"/>
        <v>209.62</v>
      </c>
      <c r="F2138">
        <f>SUMIF(B$2:$B2138,B2138,C$2:$C2138)</f>
        <v>1503</v>
      </c>
      <c r="G2138">
        <f t="shared" si="134"/>
        <v>0.1</v>
      </c>
      <c r="H2138">
        <f t="shared" si="135"/>
        <v>9.4</v>
      </c>
    </row>
    <row r="2139" spans="1:8" x14ac:dyDescent="0.25">
      <c r="A2139" s="1">
        <v>41975</v>
      </c>
      <c r="B2139" t="s">
        <v>71</v>
      </c>
      <c r="C2139">
        <v>21</v>
      </c>
      <c r="D2139">
        <f t="shared" si="132"/>
        <v>2.23</v>
      </c>
      <c r="E2139" s="8">
        <f t="shared" si="133"/>
        <v>46.83</v>
      </c>
      <c r="F2139">
        <f>SUMIF(B$2:$B2139,B2139,C$2:$C2139)</f>
        <v>3185</v>
      </c>
      <c r="G2139">
        <f t="shared" si="134"/>
        <v>0.1</v>
      </c>
      <c r="H2139">
        <f t="shared" si="135"/>
        <v>2.1</v>
      </c>
    </row>
    <row r="2140" spans="1:8" x14ac:dyDescent="0.25">
      <c r="A2140" s="1">
        <v>41977</v>
      </c>
      <c r="B2140" t="s">
        <v>7</v>
      </c>
      <c r="C2140">
        <v>129</v>
      </c>
      <c r="D2140">
        <f t="shared" si="132"/>
        <v>2.23</v>
      </c>
      <c r="E2140" s="8">
        <f t="shared" si="133"/>
        <v>287.67</v>
      </c>
      <c r="F2140">
        <f>SUMIF(B$2:$B2140,B2140,C$2:$C2140)</f>
        <v>27042</v>
      </c>
      <c r="G2140">
        <f t="shared" si="134"/>
        <v>0.2</v>
      </c>
      <c r="H2140">
        <f t="shared" si="135"/>
        <v>25.8</v>
      </c>
    </row>
    <row r="2141" spans="1:8" x14ac:dyDescent="0.25">
      <c r="A2141" s="1">
        <v>41977</v>
      </c>
      <c r="B2141" t="s">
        <v>25</v>
      </c>
      <c r="C2141">
        <v>197</v>
      </c>
      <c r="D2141">
        <f t="shared" si="132"/>
        <v>2.23</v>
      </c>
      <c r="E2141" s="8">
        <f t="shared" si="133"/>
        <v>439.31</v>
      </c>
      <c r="F2141">
        <f>SUMIF(B$2:$B2141,B2141,C$2:$C2141)</f>
        <v>2717</v>
      </c>
      <c r="G2141">
        <f t="shared" si="134"/>
        <v>0.1</v>
      </c>
      <c r="H2141">
        <f t="shared" si="135"/>
        <v>19.700000000000003</v>
      </c>
    </row>
    <row r="2142" spans="1:8" x14ac:dyDescent="0.25">
      <c r="A2142" s="1">
        <v>41978</v>
      </c>
      <c r="B2142" t="s">
        <v>113</v>
      </c>
      <c r="C2142">
        <v>16</v>
      </c>
      <c r="D2142">
        <f t="shared" si="132"/>
        <v>2.23</v>
      </c>
      <c r="E2142" s="8">
        <f t="shared" si="133"/>
        <v>35.68</v>
      </c>
      <c r="F2142">
        <f>SUMIF(B$2:$B2142,B2142,C$2:$C2142)</f>
        <v>63</v>
      </c>
      <c r="G2142">
        <f t="shared" si="134"/>
        <v>0</v>
      </c>
      <c r="H2142">
        <f t="shared" si="135"/>
        <v>0</v>
      </c>
    </row>
    <row r="2143" spans="1:8" x14ac:dyDescent="0.25">
      <c r="A2143" s="1">
        <v>41978</v>
      </c>
      <c r="B2143" t="s">
        <v>24</v>
      </c>
      <c r="C2143">
        <v>332</v>
      </c>
      <c r="D2143">
        <f t="shared" si="132"/>
        <v>2.23</v>
      </c>
      <c r="E2143" s="8">
        <f t="shared" si="133"/>
        <v>740.36</v>
      </c>
      <c r="F2143">
        <f>SUMIF(B$2:$B2143,B2143,C$2:$C2143)</f>
        <v>5797</v>
      </c>
      <c r="G2143">
        <f t="shared" si="134"/>
        <v>0.1</v>
      </c>
      <c r="H2143">
        <f t="shared" si="135"/>
        <v>33.200000000000003</v>
      </c>
    </row>
    <row r="2144" spans="1:8" x14ac:dyDescent="0.25">
      <c r="A2144" s="1">
        <v>41980</v>
      </c>
      <c r="B2144" t="s">
        <v>69</v>
      </c>
      <c r="C2144">
        <v>75</v>
      </c>
      <c r="D2144">
        <f t="shared" si="132"/>
        <v>2.23</v>
      </c>
      <c r="E2144" s="8">
        <f t="shared" si="133"/>
        <v>167.25</v>
      </c>
      <c r="F2144">
        <f>SUMIF(B$2:$B2144,B2144,C$2:$C2144)</f>
        <v>3803</v>
      </c>
      <c r="G2144">
        <f t="shared" si="134"/>
        <v>0.1</v>
      </c>
      <c r="H2144">
        <f t="shared" si="135"/>
        <v>7.5</v>
      </c>
    </row>
    <row r="2145" spans="1:8" x14ac:dyDescent="0.25">
      <c r="A2145" s="1">
        <v>41981</v>
      </c>
      <c r="B2145" t="s">
        <v>74</v>
      </c>
      <c r="C2145">
        <v>10</v>
      </c>
      <c r="D2145">
        <f t="shared" si="132"/>
        <v>2.23</v>
      </c>
      <c r="E2145" s="8">
        <f t="shared" si="133"/>
        <v>22.3</v>
      </c>
      <c r="F2145">
        <f>SUMIF(B$2:$B2145,B2145,C$2:$C2145)</f>
        <v>38</v>
      </c>
      <c r="G2145">
        <f t="shared" si="134"/>
        <v>0</v>
      </c>
      <c r="H2145">
        <f t="shared" si="135"/>
        <v>0</v>
      </c>
    </row>
    <row r="2146" spans="1:8" x14ac:dyDescent="0.25">
      <c r="A2146" s="1">
        <v>41982</v>
      </c>
      <c r="B2146" t="s">
        <v>37</v>
      </c>
      <c r="C2146">
        <v>93</v>
      </c>
      <c r="D2146">
        <f t="shared" si="132"/>
        <v>2.23</v>
      </c>
      <c r="E2146" s="8">
        <f t="shared" si="133"/>
        <v>207.39</v>
      </c>
      <c r="F2146">
        <f>SUMIF(B$2:$B2146,B2146,C$2:$C2146)</f>
        <v>5232</v>
      </c>
      <c r="G2146">
        <f t="shared" si="134"/>
        <v>0.1</v>
      </c>
      <c r="H2146">
        <f t="shared" si="135"/>
        <v>9.3000000000000007</v>
      </c>
    </row>
    <row r="2147" spans="1:8" x14ac:dyDescent="0.25">
      <c r="A2147" s="1">
        <v>41983</v>
      </c>
      <c r="B2147" t="s">
        <v>45</v>
      </c>
      <c r="C2147">
        <v>146</v>
      </c>
      <c r="D2147">
        <f t="shared" si="132"/>
        <v>2.23</v>
      </c>
      <c r="E2147" s="8">
        <f t="shared" si="133"/>
        <v>325.58</v>
      </c>
      <c r="F2147">
        <f>SUMIF(B$2:$B2147,B2147,C$2:$C2147)</f>
        <v>26120</v>
      </c>
      <c r="G2147">
        <f t="shared" si="134"/>
        <v>0.2</v>
      </c>
      <c r="H2147">
        <f t="shared" si="135"/>
        <v>29.200000000000003</v>
      </c>
    </row>
    <row r="2148" spans="1:8" x14ac:dyDescent="0.25">
      <c r="A2148" s="1">
        <v>41984</v>
      </c>
      <c r="B2148" t="s">
        <v>58</v>
      </c>
      <c r="C2148">
        <v>197</v>
      </c>
      <c r="D2148">
        <f t="shared" si="132"/>
        <v>2.23</v>
      </c>
      <c r="E2148" s="8">
        <f t="shared" si="133"/>
        <v>439.31</v>
      </c>
      <c r="F2148">
        <f>SUMIF(B$2:$B2148,B2148,C$2:$C2148)</f>
        <v>1404</v>
      </c>
      <c r="G2148">
        <f t="shared" si="134"/>
        <v>0.1</v>
      </c>
      <c r="H2148">
        <f t="shared" si="135"/>
        <v>19.700000000000003</v>
      </c>
    </row>
    <row r="2149" spans="1:8" x14ac:dyDescent="0.25">
      <c r="A2149" s="1">
        <v>41986</v>
      </c>
      <c r="B2149" t="s">
        <v>17</v>
      </c>
      <c r="C2149">
        <v>482</v>
      </c>
      <c r="D2149">
        <f t="shared" si="132"/>
        <v>2.23</v>
      </c>
      <c r="E2149" s="8">
        <f t="shared" si="133"/>
        <v>1074.8599999999999</v>
      </c>
      <c r="F2149">
        <f>SUMIF(B$2:$B2149,B2149,C$2:$C2149)</f>
        <v>19613</v>
      </c>
      <c r="G2149">
        <f t="shared" si="134"/>
        <v>0.2</v>
      </c>
      <c r="H2149">
        <f t="shared" si="135"/>
        <v>96.4</v>
      </c>
    </row>
    <row r="2150" spans="1:8" x14ac:dyDescent="0.25">
      <c r="A2150" s="1">
        <v>41988</v>
      </c>
      <c r="B2150" t="s">
        <v>8</v>
      </c>
      <c r="C2150">
        <v>43</v>
      </c>
      <c r="D2150">
        <f t="shared" si="132"/>
        <v>2.23</v>
      </c>
      <c r="E2150" s="8">
        <f t="shared" si="133"/>
        <v>95.89</v>
      </c>
      <c r="F2150">
        <f>SUMIF(B$2:$B2150,B2150,C$2:$C2150)</f>
        <v>3685</v>
      </c>
      <c r="G2150">
        <f t="shared" si="134"/>
        <v>0.1</v>
      </c>
      <c r="H2150">
        <f t="shared" si="135"/>
        <v>4.3</v>
      </c>
    </row>
    <row r="2151" spans="1:8" x14ac:dyDescent="0.25">
      <c r="A2151" s="1">
        <v>41989</v>
      </c>
      <c r="B2151" t="s">
        <v>22</v>
      </c>
      <c r="C2151">
        <v>367</v>
      </c>
      <c r="D2151">
        <f t="shared" si="132"/>
        <v>2.23</v>
      </c>
      <c r="E2151" s="8">
        <f t="shared" si="133"/>
        <v>818.41</v>
      </c>
      <c r="F2151">
        <f>SUMIF(B$2:$B2151,B2151,C$2:$C2151)</f>
        <v>25540</v>
      </c>
      <c r="G2151">
        <f t="shared" si="134"/>
        <v>0.2</v>
      </c>
      <c r="H2151">
        <f t="shared" si="135"/>
        <v>73.400000000000006</v>
      </c>
    </row>
    <row r="2152" spans="1:8" x14ac:dyDescent="0.25">
      <c r="A2152" s="1">
        <v>41989</v>
      </c>
      <c r="B2152" t="s">
        <v>14</v>
      </c>
      <c r="C2152">
        <v>274</v>
      </c>
      <c r="D2152">
        <f t="shared" si="132"/>
        <v>2.23</v>
      </c>
      <c r="E2152" s="8">
        <f t="shared" si="133"/>
        <v>611.02</v>
      </c>
      <c r="F2152">
        <f>SUMIF(B$2:$B2152,B2152,C$2:$C2152)</f>
        <v>23660</v>
      </c>
      <c r="G2152">
        <f t="shared" si="134"/>
        <v>0.2</v>
      </c>
      <c r="H2152">
        <f t="shared" si="135"/>
        <v>54.800000000000004</v>
      </c>
    </row>
    <row r="2153" spans="1:8" x14ac:dyDescent="0.25">
      <c r="A2153" s="1">
        <v>41991</v>
      </c>
      <c r="B2153" t="s">
        <v>17</v>
      </c>
      <c r="C2153">
        <v>283</v>
      </c>
      <c r="D2153">
        <f t="shared" si="132"/>
        <v>2.23</v>
      </c>
      <c r="E2153" s="8">
        <f t="shared" si="133"/>
        <v>631.09</v>
      </c>
      <c r="F2153">
        <f>SUMIF(B$2:$B2153,B2153,C$2:$C2153)</f>
        <v>19896</v>
      </c>
      <c r="G2153">
        <f t="shared" si="134"/>
        <v>0.2</v>
      </c>
      <c r="H2153">
        <f t="shared" si="135"/>
        <v>56.6</v>
      </c>
    </row>
    <row r="2154" spans="1:8" x14ac:dyDescent="0.25">
      <c r="A2154" s="1">
        <v>41992</v>
      </c>
      <c r="B2154" t="s">
        <v>55</v>
      </c>
      <c r="C2154">
        <v>98</v>
      </c>
      <c r="D2154">
        <f t="shared" si="132"/>
        <v>2.23</v>
      </c>
      <c r="E2154" s="8">
        <f t="shared" si="133"/>
        <v>218.54</v>
      </c>
      <c r="F2154">
        <f>SUMIF(B$2:$B2154,B2154,C$2:$C2154)</f>
        <v>4926</v>
      </c>
      <c r="G2154">
        <f t="shared" si="134"/>
        <v>0.1</v>
      </c>
      <c r="H2154">
        <f t="shared" si="135"/>
        <v>9.8000000000000007</v>
      </c>
    </row>
    <row r="2155" spans="1:8" x14ac:dyDescent="0.25">
      <c r="A2155" s="1">
        <v>41993</v>
      </c>
      <c r="B2155" t="s">
        <v>22</v>
      </c>
      <c r="C2155">
        <v>485</v>
      </c>
      <c r="D2155">
        <f t="shared" si="132"/>
        <v>2.23</v>
      </c>
      <c r="E2155" s="8">
        <f t="shared" si="133"/>
        <v>1081.55</v>
      </c>
      <c r="F2155">
        <f>SUMIF(B$2:$B2155,B2155,C$2:$C2155)</f>
        <v>26025</v>
      </c>
      <c r="G2155">
        <f t="shared" si="134"/>
        <v>0.2</v>
      </c>
      <c r="H2155">
        <f t="shared" si="135"/>
        <v>97</v>
      </c>
    </row>
    <row r="2156" spans="1:8" x14ac:dyDescent="0.25">
      <c r="A2156" s="1">
        <v>41994</v>
      </c>
      <c r="B2156" t="s">
        <v>167</v>
      </c>
      <c r="C2156">
        <v>3</v>
      </c>
      <c r="D2156">
        <f t="shared" si="132"/>
        <v>2.23</v>
      </c>
      <c r="E2156" s="8">
        <f t="shared" si="133"/>
        <v>6.6899999999999995</v>
      </c>
      <c r="F2156">
        <f>SUMIF(B$2:$B2156,B2156,C$2:$C2156)</f>
        <v>24</v>
      </c>
      <c r="G2156">
        <f t="shared" si="134"/>
        <v>0</v>
      </c>
      <c r="H2156">
        <f t="shared" si="135"/>
        <v>0</v>
      </c>
    </row>
    <row r="2157" spans="1:8" x14ac:dyDescent="0.25">
      <c r="A2157" s="1">
        <v>41996</v>
      </c>
      <c r="B2157" t="s">
        <v>45</v>
      </c>
      <c r="C2157">
        <v>331</v>
      </c>
      <c r="D2157">
        <f t="shared" si="132"/>
        <v>2.23</v>
      </c>
      <c r="E2157" s="8">
        <f t="shared" si="133"/>
        <v>738.13</v>
      </c>
      <c r="F2157">
        <f>SUMIF(B$2:$B2157,B2157,C$2:$C2157)</f>
        <v>26451</v>
      </c>
      <c r="G2157">
        <f t="shared" si="134"/>
        <v>0.2</v>
      </c>
      <c r="H2157">
        <f t="shared" si="135"/>
        <v>66.2</v>
      </c>
    </row>
    <row r="2158" spans="1:8" x14ac:dyDescent="0.25">
      <c r="A2158" s="1">
        <v>41997</v>
      </c>
      <c r="B2158" t="s">
        <v>8</v>
      </c>
      <c r="C2158">
        <v>150</v>
      </c>
      <c r="D2158">
        <f t="shared" si="132"/>
        <v>2.23</v>
      </c>
      <c r="E2158" s="8">
        <f t="shared" si="133"/>
        <v>334.5</v>
      </c>
      <c r="F2158">
        <f>SUMIF(B$2:$B2158,B2158,C$2:$C2158)</f>
        <v>3835</v>
      </c>
      <c r="G2158">
        <f t="shared" si="134"/>
        <v>0.1</v>
      </c>
      <c r="H2158">
        <f t="shared" si="135"/>
        <v>15</v>
      </c>
    </row>
    <row r="2159" spans="1:8" x14ac:dyDescent="0.25">
      <c r="A2159" s="1">
        <v>41998</v>
      </c>
      <c r="B2159" t="s">
        <v>7</v>
      </c>
      <c r="C2159">
        <v>463</v>
      </c>
      <c r="D2159">
        <f t="shared" si="132"/>
        <v>2.23</v>
      </c>
      <c r="E2159" s="8">
        <f t="shared" si="133"/>
        <v>1032.49</v>
      </c>
      <c r="F2159">
        <f>SUMIF(B$2:$B2159,B2159,C$2:$C2159)</f>
        <v>27505</v>
      </c>
      <c r="G2159">
        <f t="shared" si="134"/>
        <v>0.2</v>
      </c>
      <c r="H2159">
        <f t="shared" si="135"/>
        <v>92.600000000000009</v>
      </c>
    </row>
    <row r="2160" spans="1:8" x14ac:dyDescent="0.25">
      <c r="A2160" s="1">
        <v>41999</v>
      </c>
      <c r="B2160" t="s">
        <v>159</v>
      </c>
      <c r="C2160">
        <v>8</v>
      </c>
      <c r="D2160">
        <f t="shared" si="132"/>
        <v>2.23</v>
      </c>
      <c r="E2160" s="8">
        <f t="shared" si="133"/>
        <v>17.84</v>
      </c>
      <c r="F2160">
        <f>SUMIF(B$2:$B2160,B2160,C$2:$C2160)</f>
        <v>46</v>
      </c>
      <c r="G2160">
        <f t="shared" si="134"/>
        <v>0</v>
      </c>
      <c r="H2160">
        <f t="shared" si="135"/>
        <v>0</v>
      </c>
    </row>
    <row r="2161" spans="1:8" x14ac:dyDescent="0.25">
      <c r="A2161" s="1">
        <v>41999</v>
      </c>
      <c r="B2161" t="s">
        <v>12</v>
      </c>
      <c r="C2161">
        <v>178</v>
      </c>
      <c r="D2161">
        <f t="shared" si="132"/>
        <v>2.23</v>
      </c>
      <c r="E2161" s="8">
        <f t="shared" si="133"/>
        <v>396.94</v>
      </c>
      <c r="F2161">
        <f>SUMIF(B$2:$B2161,B2161,C$2:$C2161)</f>
        <v>5492</v>
      </c>
      <c r="G2161">
        <f t="shared" si="134"/>
        <v>0.1</v>
      </c>
      <c r="H2161">
        <f t="shared" si="135"/>
        <v>17.8</v>
      </c>
    </row>
    <row r="2162" spans="1:8" x14ac:dyDescent="0.25">
      <c r="A2162" s="1">
        <v>42001</v>
      </c>
      <c r="B2162" t="s">
        <v>19</v>
      </c>
      <c r="C2162">
        <v>166</v>
      </c>
      <c r="D2162">
        <f t="shared" si="132"/>
        <v>2.23</v>
      </c>
      <c r="E2162" s="8">
        <f t="shared" si="133"/>
        <v>370.18</v>
      </c>
      <c r="F2162">
        <f>SUMIF(B$2:$B2162,B2162,C$2:$C2162)</f>
        <v>4784</v>
      </c>
      <c r="G2162">
        <f t="shared" si="134"/>
        <v>0.1</v>
      </c>
      <c r="H2162">
        <f t="shared" si="135"/>
        <v>16.600000000000001</v>
      </c>
    </row>
    <row r="2163" spans="1:8" x14ac:dyDescent="0.25">
      <c r="A2163" s="1">
        <v>42002</v>
      </c>
      <c r="B2163" t="s">
        <v>232</v>
      </c>
      <c r="C2163">
        <v>14</v>
      </c>
      <c r="D2163">
        <f t="shared" si="132"/>
        <v>2.23</v>
      </c>
      <c r="E2163" s="8">
        <f t="shared" si="133"/>
        <v>31.22</v>
      </c>
      <c r="F2163">
        <f>SUMIF(B$2:$B2163,B2163,C$2:$C2163)</f>
        <v>33</v>
      </c>
      <c r="G2163">
        <f t="shared" si="134"/>
        <v>0</v>
      </c>
      <c r="H2163">
        <f t="shared" si="135"/>
        <v>0</v>
      </c>
    </row>
    <row r="2164" spans="1:8" x14ac:dyDescent="0.25">
      <c r="C2164" t="s">
        <v>259</v>
      </c>
      <c r="E2164" s="8">
        <f>SUM(E2:E2163)</f>
        <v>643267.07000000111</v>
      </c>
      <c r="G2164" s="3" t="s">
        <v>262</v>
      </c>
      <c r="H2164" s="8">
        <f>SUM(H2:H2163)</f>
        <v>38126.349999999991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4"/>
  <sheetViews>
    <sheetView workbookViewId="0">
      <selection activeCell="E3" sqref="E3:F5"/>
    </sheetView>
  </sheetViews>
  <sheetFormatPr defaultRowHeight="15" x14ac:dyDescent="0.25"/>
  <cols>
    <col min="1" max="1" width="17.7109375" bestFit="1" customWidth="1"/>
    <col min="2" max="2" width="11.5703125" bestFit="1" customWidth="1"/>
    <col min="5" max="5" width="13.28515625" bestFit="1" customWidth="1"/>
  </cols>
  <sheetData>
    <row r="3" spans="1:6" x14ac:dyDescent="0.25">
      <c r="A3" s="2" t="s">
        <v>243</v>
      </c>
      <c r="B3" t="s">
        <v>245</v>
      </c>
      <c r="E3" s="4" t="s">
        <v>7</v>
      </c>
      <c r="F3" s="6">
        <v>27505</v>
      </c>
    </row>
    <row r="4" spans="1:6" x14ac:dyDescent="0.25">
      <c r="A4" s="3" t="s">
        <v>7</v>
      </c>
      <c r="B4" s="5">
        <v>27505</v>
      </c>
      <c r="E4" s="4" t="s">
        <v>9</v>
      </c>
      <c r="F4" s="6">
        <v>26955</v>
      </c>
    </row>
    <row r="5" spans="1:6" x14ac:dyDescent="0.25">
      <c r="A5" s="3" t="s">
        <v>9</v>
      </c>
      <c r="B5" s="5">
        <v>26955</v>
      </c>
      <c r="E5" s="4" t="s">
        <v>45</v>
      </c>
      <c r="F5" s="6">
        <v>26451</v>
      </c>
    </row>
    <row r="6" spans="1:6" x14ac:dyDescent="0.25">
      <c r="A6" s="3" t="s">
        <v>45</v>
      </c>
      <c r="B6" s="5">
        <v>26451</v>
      </c>
    </row>
    <row r="7" spans="1:6" x14ac:dyDescent="0.25">
      <c r="A7" s="3" t="s">
        <v>22</v>
      </c>
      <c r="B7" s="5">
        <v>26025</v>
      </c>
    </row>
    <row r="8" spans="1:6" x14ac:dyDescent="0.25">
      <c r="A8" s="3" t="s">
        <v>14</v>
      </c>
      <c r="B8" s="5">
        <v>23660</v>
      </c>
    </row>
    <row r="9" spans="1:6" x14ac:dyDescent="0.25">
      <c r="A9" s="3" t="s">
        <v>50</v>
      </c>
      <c r="B9" s="5">
        <v>22352</v>
      </c>
    </row>
    <row r="10" spans="1:6" x14ac:dyDescent="0.25">
      <c r="A10" s="3" t="s">
        <v>17</v>
      </c>
      <c r="B10" s="5">
        <v>19896</v>
      </c>
    </row>
    <row r="11" spans="1:6" x14ac:dyDescent="0.25">
      <c r="A11" s="3" t="s">
        <v>5</v>
      </c>
      <c r="B11" s="5">
        <v>11402</v>
      </c>
    </row>
    <row r="12" spans="1:6" x14ac:dyDescent="0.25">
      <c r="A12" s="3" t="s">
        <v>102</v>
      </c>
      <c r="B12" s="5">
        <v>7904</v>
      </c>
    </row>
    <row r="13" spans="1:6" x14ac:dyDescent="0.25">
      <c r="A13" s="3" t="s">
        <v>24</v>
      </c>
      <c r="B13" s="5">
        <v>5797</v>
      </c>
    </row>
    <row r="14" spans="1:6" x14ac:dyDescent="0.25">
      <c r="A14" s="3" t="s">
        <v>12</v>
      </c>
      <c r="B14" s="5">
        <v>5492</v>
      </c>
    </row>
    <row r="15" spans="1:6" x14ac:dyDescent="0.25">
      <c r="A15" s="3" t="s">
        <v>52</v>
      </c>
      <c r="B15" s="5">
        <v>5460</v>
      </c>
    </row>
    <row r="16" spans="1:6" x14ac:dyDescent="0.25">
      <c r="A16" s="3" t="s">
        <v>37</v>
      </c>
      <c r="B16" s="5">
        <v>5232</v>
      </c>
    </row>
    <row r="17" spans="1:2" x14ac:dyDescent="0.25">
      <c r="A17" s="3" t="s">
        <v>18</v>
      </c>
      <c r="B17" s="5">
        <v>5156</v>
      </c>
    </row>
    <row r="18" spans="1:2" x14ac:dyDescent="0.25">
      <c r="A18" s="3" t="s">
        <v>30</v>
      </c>
      <c r="B18" s="5">
        <v>5120</v>
      </c>
    </row>
    <row r="19" spans="1:2" x14ac:dyDescent="0.25">
      <c r="A19" s="3" t="s">
        <v>55</v>
      </c>
      <c r="B19" s="5">
        <v>4926</v>
      </c>
    </row>
    <row r="20" spans="1:2" x14ac:dyDescent="0.25">
      <c r="A20" s="3" t="s">
        <v>10</v>
      </c>
      <c r="B20" s="5">
        <v>4831</v>
      </c>
    </row>
    <row r="21" spans="1:2" x14ac:dyDescent="0.25">
      <c r="A21" s="3" t="s">
        <v>19</v>
      </c>
      <c r="B21" s="5">
        <v>4784</v>
      </c>
    </row>
    <row r="22" spans="1:2" x14ac:dyDescent="0.25">
      <c r="A22" s="3" t="s">
        <v>28</v>
      </c>
      <c r="B22" s="5">
        <v>4440</v>
      </c>
    </row>
    <row r="23" spans="1:2" x14ac:dyDescent="0.25">
      <c r="A23" s="3" t="s">
        <v>35</v>
      </c>
      <c r="B23" s="5">
        <v>4407</v>
      </c>
    </row>
    <row r="24" spans="1:2" x14ac:dyDescent="0.25">
      <c r="A24" s="3" t="s">
        <v>6</v>
      </c>
      <c r="B24" s="5">
        <v>4309</v>
      </c>
    </row>
    <row r="25" spans="1:2" x14ac:dyDescent="0.25">
      <c r="A25" s="3" t="s">
        <v>23</v>
      </c>
      <c r="B25" s="5">
        <v>3905</v>
      </c>
    </row>
    <row r="26" spans="1:2" x14ac:dyDescent="0.25">
      <c r="A26" s="3" t="s">
        <v>8</v>
      </c>
      <c r="B26" s="5">
        <v>3835</v>
      </c>
    </row>
    <row r="27" spans="1:2" x14ac:dyDescent="0.25">
      <c r="A27" s="3" t="s">
        <v>69</v>
      </c>
      <c r="B27" s="5">
        <v>3803</v>
      </c>
    </row>
    <row r="28" spans="1:2" x14ac:dyDescent="0.25">
      <c r="A28" s="3" t="s">
        <v>66</v>
      </c>
      <c r="B28" s="5">
        <v>3795</v>
      </c>
    </row>
    <row r="29" spans="1:2" x14ac:dyDescent="0.25">
      <c r="A29" s="3" t="s">
        <v>61</v>
      </c>
      <c r="B29" s="5">
        <v>3705</v>
      </c>
    </row>
    <row r="30" spans="1:2" x14ac:dyDescent="0.25">
      <c r="A30" s="3" t="s">
        <v>71</v>
      </c>
      <c r="B30" s="5">
        <v>3185</v>
      </c>
    </row>
    <row r="31" spans="1:2" x14ac:dyDescent="0.25">
      <c r="A31" s="3" t="s">
        <v>25</v>
      </c>
      <c r="B31" s="5">
        <v>2717</v>
      </c>
    </row>
    <row r="32" spans="1:2" x14ac:dyDescent="0.25">
      <c r="A32" s="3" t="s">
        <v>26</v>
      </c>
      <c r="B32" s="5">
        <v>2286</v>
      </c>
    </row>
    <row r="33" spans="1:2" x14ac:dyDescent="0.25">
      <c r="A33" s="3" t="s">
        <v>78</v>
      </c>
      <c r="B33" s="5">
        <v>2123</v>
      </c>
    </row>
    <row r="34" spans="1:2" x14ac:dyDescent="0.25">
      <c r="A34" s="3" t="s">
        <v>39</v>
      </c>
      <c r="B34" s="5">
        <v>2042</v>
      </c>
    </row>
    <row r="35" spans="1:2" x14ac:dyDescent="0.25">
      <c r="A35" s="3" t="s">
        <v>20</v>
      </c>
      <c r="B35" s="5">
        <v>1822</v>
      </c>
    </row>
    <row r="36" spans="1:2" x14ac:dyDescent="0.25">
      <c r="A36" s="3" t="s">
        <v>31</v>
      </c>
      <c r="B36" s="5">
        <v>1737</v>
      </c>
    </row>
    <row r="37" spans="1:2" x14ac:dyDescent="0.25">
      <c r="A37" s="3" t="s">
        <v>131</v>
      </c>
      <c r="B37" s="5">
        <v>1503</v>
      </c>
    </row>
    <row r="38" spans="1:2" x14ac:dyDescent="0.25">
      <c r="A38" s="3" t="s">
        <v>58</v>
      </c>
      <c r="B38" s="5">
        <v>1404</v>
      </c>
    </row>
    <row r="39" spans="1:2" x14ac:dyDescent="0.25">
      <c r="A39" s="3" t="s">
        <v>63</v>
      </c>
      <c r="B39" s="5">
        <v>1002</v>
      </c>
    </row>
    <row r="40" spans="1:2" x14ac:dyDescent="0.25">
      <c r="A40" s="3" t="s">
        <v>80</v>
      </c>
      <c r="B40" s="5">
        <v>888</v>
      </c>
    </row>
    <row r="41" spans="1:2" x14ac:dyDescent="0.25">
      <c r="A41" s="3" t="s">
        <v>120</v>
      </c>
      <c r="B41" s="5">
        <v>815</v>
      </c>
    </row>
    <row r="42" spans="1:2" x14ac:dyDescent="0.25">
      <c r="A42" s="3" t="s">
        <v>123</v>
      </c>
      <c r="B42" s="5">
        <v>807</v>
      </c>
    </row>
    <row r="43" spans="1:2" x14ac:dyDescent="0.25">
      <c r="A43" s="3" t="s">
        <v>173</v>
      </c>
      <c r="B43" s="5">
        <v>641</v>
      </c>
    </row>
    <row r="44" spans="1:2" x14ac:dyDescent="0.25">
      <c r="A44" s="3" t="s">
        <v>105</v>
      </c>
      <c r="B44" s="5">
        <v>79</v>
      </c>
    </row>
    <row r="45" spans="1:2" x14ac:dyDescent="0.25">
      <c r="A45" s="3" t="s">
        <v>118</v>
      </c>
      <c r="B45" s="5">
        <v>69</v>
      </c>
    </row>
    <row r="46" spans="1:2" x14ac:dyDescent="0.25">
      <c r="A46" s="3" t="s">
        <v>1</v>
      </c>
      <c r="B46" s="5">
        <v>69</v>
      </c>
    </row>
    <row r="47" spans="1:2" x14ac:dyDescent="0.25">
      <c r="A47" s="3" t="s">
        <v>94</v>
      </c>
      <c r="B47" s="5">
        <v>69</v>
      </c>
    </row>
    <row r="48" spans="1:2" x14ac:dyDescent="0.25">
      <c r="A48" s="3" t="s">
        <v>112</v>
      </c>
      <c r="B48" s="5">
        <v>69</v>
      </c>
    </row>
    <row r="49" spans="1:2" x14ac:dyDescent="0.25">
      <c r="A49" s="3" t="s">
        <v>149</v>
      </c>
      <c r="B49" s="5">
        <v>67</v>
      </c>
    </row>
    <row r="50" spans="1:2" x14ac:dyDescent="0.25">
      <c r="A50" s="3" t="s">
        <v>27</v>
      </c>
      <c r="B50" s="5">
        <v>66</v>
      </c>
    </row>
    <row r="51" spans="1:2" x14ac:dyDescent="0.25">
      <c r="A51" s="3" t="s">
        <v>136</v>
      </c>
      <c r="B51" s="5">
        <v>64</v>
      </c>
    </row>
    <row r="52" spans="1:2" x14ac:dyDescent="0.25">
      <c r="A52" s="3" t="s">
        <v>42</v>
      </c>
      <c r="B52" s="5">
        <v>63</v>
      </c>
    </row>
    <row r="53" spans="1:2" x14ac:dyDescent="0.25">
      <c r="A53" s="3" t="s">
        <v>113</v>
      </c>
      <c r="B53" s="5">
        <v>63</v>
      </c>
    </row>
    <row r="54" spans="1:2" x14ac:dyDescent="0.25">
      <c r="A54" s="3" t="s">
        <v>72</v>
      </c>
      <c r="B54" s="5">
        <v>62</v>
      </c>
    </row>
    <row r="55" spans="1:2" x14ac:dyDescent="0.25">
      <c r="A55" s="3" t="s">
        <v>155</v>
      </c>
      <c r="B55" s="5">
        <v>60</v>
      </c>
    </row>
    <row r="56" spans="1:2" x14ac:dyDescent="0.25">
      <c r="A56" s="3" t="s">
        <v>56</v>
      </c>
      <c r="B56" s="5">
        <v>60</v>
      </c>
    </row>
    <row r="57" spans="1:2" x14ac:dyDescent="0.25">
      <c r="A57" s="3" t="s">
        <v>0</v>
      </c>
      <c r="B57" s="5">
        <v>60</v>
      </c>
    </row>
    <row r="58" spans="1:2" x14ac:dyDescent="0.25">
      <c r="A58" s="3" t="s">
        <v>90</v>
      </c>
      <c r="B58" s="5">
        <v>60</v>
      </c>
    </row>
    <row r="59" spans="1:2" x14ac:dyDescent="0.25">
      <c r="A59" s="3" t="s">
        <v>175</v>
      </c>
      <c r="B59" s="5">
        <v>59</v>
      </c>
    </row>
    <row r="60" spans="1:2" x14ac:dyDescent="0.25">
      <c r="A60" s="3" t="s">
        <v>170</v>
      </c>
      <c r="B60" s="5">
        <v>59</v>
      </c>
    </row>
    <row r="61" spans="1:2" x14ac:dyDescent="0.25">
      <c r="A61" s="3" t="s">
        <v>53</v>
      </c>
      <c r="B61" s="5">
        <v>59</v>
      </c>
    </row>
    <row r="62" spans="1:2" x14ac:dyDescent="0.25">
      <c r="A62" s="3" t="s">
        <v>81</v>
      </c>
      <c r="B62" s="5">
        <v>58</v>
      </c>
    </row>
    <row r="63" spans="1:2" x14ac:dyDescent="0.25">
      <c r="A63" s="3" t="s">
        <v>44</v>
      </c>
      <c r="B63" s="5">
        <v>58</v>
      </c>
    </row>
    <row r="64" spans="1:2" x14ac:dyDescent="0.25">
      <c r="A64" s="3" t="s">
        <v>86</v>
      </c>
      <c r="B64" s="5">
        <v>56</v>
      </c>
    </row>
    <row r="65" spans="1:2" x14ac:dyDescent="0.25">
      <c r="A65" s="3" t="s">
        <v>79</v>
      </c>
      <c r="B65" s="5">
        <v>56</v>
      </c>
    </row>
    <row r="66" spans="1:2" x14ac:dyDescent="0.25">
      <c r="A66" s="3" t="s">
        <v>87</v>
      </c>
      <c r="B66" s="5">
        <v>55</v>
      </c>
    </row>
    <row r="67" spans="1:2" x14ac:dyDescent="0.25">
      <c r="A67" s="3" t="s">
        <v>98</v>
      </c>
      <c r="B67" s="5">
        <v>55</v>
      </c>
    </row>
    <row r="68" spans="1:2" x14ac:dyDescent="0.25">
      <c r="A68" s="3" t="s">
        <v>70</v>
      </c>
      <c r="B68" s="5">
        <v>55</v>
      </c>
    </row>
    <row r="69" spans="1:2" x14ac:dyDescent="0.25">
      <c r="A69" s="3" t="s">
        <v>82</v>
      </c>
      <c r="B69" s="5">
        <v>52</v>
      </c>
    </row>
    <row r="70" spans="1:2" x14ac:dyDescent="0.25">
      <c r="A70" s="3" t="s">
        <v>109</v>
      </c>
      <c r="B70" s="5">
        <v>52</v>
      </c>
    </row>
    <row r="71" spans="1:2" x14ac:dyDescent="0.25">
      <c r="A71" s="3" t="s">
        <v>142</v>
      </c>
      <c r="B71" s="5">
        <v>50</v>
      </c>
    </row>
    <row r="72" spans="1:2" x14ac:dyDescent="0.25">
      <c r="A72" s="3" t="s">
        <v>47</v>
      </c>
      <c r="B72" s="5">
        <v>50</v>
      </c>
    </row>
    <row r="73" spans="1:2" x14ac:dyDescent="0.25">
      <c r="A73" s="3" t="s">
        <v>151</v>
      </c>
      <c r="B73" s="5">
        <v>50</v>
      </c>
    </row>
    <row r="74" spans="1:2" x14ac:dyDescent="0.25">
      <c r="A74" s="3" t="s">
        <v>40</v>
      </c>
      <c r="B74" s="5">
        <v>50</v>
      </c>
    </row>
    <row r="75" spans="1:2" x14ac:dyDescent="0.25">
      <c r="A75" s="3" t="s">
        <v>146</v>
      </c>
      <c r="B75" s="5">
        <v>50</v>
      </c>
    </row>
    <row r="76" spans="1:2" x14ac:dyDescent="0.25">
      <c r="A76" s="3" t="s">
        <v>126</v>
      </c>
      <c r="B76" s="5">
        <v>50</v>
      </c>
    </row>
    <row r="77" spans="1:2" x14ac:dyDescent="0.25">
      <c r="A77" s="3" t="s">
        <v>41</v>
      </c>
      <c r="B77" s="5">
        <v>49</v>
      </c>
    </row>
    <row r="78" spans="1:2" x14ac:dyDescent="0.25">
      <c r="A78" s="3" t="s">
        <v>221</v>
      </c>
      <c r="B78" s="5">
        <v>49</v>
      </c>
    </row>
    <row r="79" spans="1:2" x14ac:dyDescent="0.25">
      <c r="A79" s="3" t="s">
        <v>144</v>
      </c>
      <c r="B79" s="5">
        <v>49</v>
      </c>
    </row>
    <row r="80" spans="1:2" x14ac:dyDescent="0.25">
      <c r="A80" s="3" t="s">
        <v>36</v>
      </c>
      <c r="B80" s="5">
        <v>48</v>
      </c>
    </row>
    <row r="81" spans="1:2" x14ac:dyDescent="0.25">
      <c r="A81" s="3" t="s">
        <v>38</v>
      </c>
      <c r="B81" s="5">
        <v>48</v>
      </c>
    </row>
    <row r="82" spans="1:2" x14ac:dyDescent="0.25">
      <c r="A82" s="3" t="s">
        <v>57</v>
      </c>
      <c r="B82" s="5">
        <v>48</v>
      </c>
    </row>
    <row r="83" spans="1:2" x14ac:dyDescent="0.25">
      <c r="A83" s="3" t="s">
        <v>100</v>
      </c>
      <c r="B83" s="5">
        <v>48</v>
      </c>
    </row>
    <row r="84" spans="1:2" x14ac:dyDescent="0.25">
      <c r="A84" s="3" t="s">
        <v>222</v>
      </c>
      <c r="B84" s="5">
        <v>48</v>
      </c>
    </row>
    <row r="85" spans="1:2" x14ac:dyDescent="0.25">
      <c r="A85" s="3" t="s">
        <v>159</v>
      </c>
      <c r="B85" s="5">
        <v>46</v>
      </c>
    </row>
    <row r="86" spans="1:2" x14ac:dyDescent="0.25">
      <c r="A86" s="3" t="s">
        <v>60</v>
      </c>
      <c r="B86" s="5">
        <v>46</v>
      </c>
    </row>
    <row r="87" spans="1:2" x14ac:dyDescent="0.25">
      <c r="A87" s="3" t="s">
        <v>153</v>
      </c>
      <c r="B87" s="5">
        <v>44</v>
      </c>
    </row>
    <row r="88" spans="1:2" x14ac:dyDescent="0.25">
      <c r="A88" s="3" t="s">
        <v>13</v>
      </c>
      <c r="B88" s="5">
        <v>44</v>
      </c>
    </row>
    <row r="89" spans="1:2" x14ac:dyDescent="0.25">
      <c r="A89" s="3" t="s">
        <v>108</v>
      </c>
      <c r="B89" s="5">
        <v>44</v>
      </c>
    </row>
    <row r="90" spans="1:2" x14ac:dyDescent="0.25">
      <c r="A90" s="3" t="s">
        <v>172</v>
      </c>
      <c r="B90" s="5">
        <v>44</v>
      </c>
    </row>
    <row r="91" spans="1:2" x14ac:dyDescent="0.25">
      <c r="A91" s="3" t="s">
        <v>97</v>
      </c>
      <c r="B91" s="5">
        <v>42</v>
      </c>
    </row>
    <row r="92" spans="1:2" x14ac:dyDescent="0.25">
      <c r="A92" s="3" t="s">
        <v>130</v>
      </c>
      <c r="B92" s="5">
        <v>41</v>
      </c>
    </row>
    <row r="93" spans="1:2" x14ac:dyDescent="0.25">
      <c r="A93" s="3" t="s">
        <v>99</v>
      </c>
      <c r="B93" s="5">
        <v>41</v>
      </c>
    </row>
    <row r="94" spans="1:2" x14ac:dyDescent="0.25">
      <c r="A94" s="3" t="s">
        <v>140</v>
      </c>
      <c r="B94" s="5">
        <v>40</v>
      </c>
    </row>
    <row r="95" spans="1:2" x14ac:dyDescent="0.25">
      <c r="A95" s="3" t="s">
        <v>137</v>
      </c>
      <c r="B95" s="5">
        <v>39</v>
      </c>
    </row>
    <row r="96" spans="1:2" x14ac:dyDescent="0.25">
      <c r="A96" s="3" t="s">
        <v>15</v>
      </c>
      <c r="B96" s="5">
        <v>39</v>
      </c>
    </row>
    <row r="97" spans="1:2" x14ac:dyDescent="0.25">
      <c r="A97" s="3" t="s">
        <v>164</v>
      </c>
      <c r="B97" s="5">
        <v>39</v>
      </c>
    </row>
    <row r="98" spans="1:2" x14ac:dyDescent="0.25">
      <c r="A98" s="3" t="s">
        <v>16</v>
      </c>
      <c r="B98" s="5">
        <v>38</v>
      </c>
    </row>
    <row r="99" spans="1:2" x14ac:dyDescent="0.25">
      <c r="A99" s="3" t="s">
        <v>184</v>
      </c>
      <c r="B99" s="5">
        <v>38</v>
      </c>
    </row>
    <row r="100" spans="1:2" x14ac:dyDescent="0.25">
      <c r="A100" s="3" t="s">
        <v>74</v>
      </c>
      <c r="B100" s="5">
        <v>38</v>
      </c>
    </row>
    <row r="101" spans="1:2" x14ac:dyDescent="0.25">
      <c r="A101" s="3" t="s">
        <v>168</v>
      </c>
      <c r="B101" s="5">
        <v>38</v>
      </c>
    </row>
    <row r="102" spans="1:2" x14ac:dyDescent="0.25">
      <c r="A102" s="3" t="s">
        <v>176</v>
      </c>
      <c r="B102" s="5">
        <v>37</v>
      </c>
    </row>
    <row r="103" spans="1:2" x14ac:dyDescent="0.25">
      <c r="A103" s="3" t="s">
        <v>43</v>
      </c>
      <c r="B103" s="5">
        <v>37</v>
      </c>
    </row>
    <row r="104" spans="1:2" x14ac:dyDescent="0.25">
      <c r="A104" s="3" t="s">
        <v>4</v>
      </c>
      <c r="B104" s="5">
        <v>37</v>
      </c>
    </row>
    <row r="105" spans="1:2" x14ac:dyDescent="0.25">
      <c r="A105" s="3" t="s">
        <v>203</v>
      </c>
      <c r="B105" s="5">
        <v>37</v>
      </c>
    </row>
    <row r="106" spans="1:2" x14ac:dyDescent="0.25">
      <c r="A106" s="3" t="s">
        <v>68</v>
      </c>
      <c r="B106" s="5">
        <v>37</v>
      </c>
    </row>
    <row r="107" spans="1:2" x14ac:dyDescent="0.25">
      <c r="A107" s="3" t="s">
        <v>92</v>
      </c>
      <c r="B107" s="5">
        <v>37</v>
      </c>
    </row>
    <row r="108" spans="1:2" x14ac:dyDescent="0.25">
      <c r="A108" s="3" t="s">
        <v>48</v>
      </c>
      <c r="B108" s="5">
        <v>37</v>
      </c>
    </row>
    <row r="109" spans="1:2" x14ac:dyDescent="0.25">
      <c r="A109" s="3" t="s">
        <v>21</v>
      </c>
      <c r="B109" s="5">
        <v>36</v>
      </c>
    </row>
    <row r="110" spans="1:2" x14ac:dyDescent="0.25">
      <c r="A110" s="3" t="s">
        <v>119</v>
      </c>
      <c r="B110" s="5">
        <v>36</v>
      </c>
    </row>
    <row r="111" spans="1:2" x14ac:dyDescent="0.25">
      <c r="A111" s="3" t="s">
        <v>116</v>
      </c>
      <c r="B111" s="5">
        <v>36</v>
      </c>
    </row>
    <row r="112" spans="1:2" x14ac:dyDescent="0.25">
      <c r="A112" s="3" t="s">
        <v>54</v>
      </c>
      <c r="B112" s="5">
        <v>36</v>
      </c>
    </row>
    <row r="113" spans="1:2" x14ac:dyDescent="0.25">
      <c r="A113" s="3" t="s">
        <v>152</v>
      </c>
      <c r="B113" s="5">
        <v>36</v>
      </c>
    </row>
    <row r="114" spans="1:2" x14ac:dyDescent="0.25">
      <c r="A114" s="3" t="s">
        <v>62</v>
      </c>
      <c r="B114" s="5">
        <v>36</v>
      </c>
    </row>
    <row r="115" spans="1:2" x14ac:dyDescent="0.25">
      <c r="A115" s="3" t="s">
        <v>91</v>
      </c>
      <c r="B115" s="5">
        <v>36</v>
      </c>
    </row>
    <row r="116" spans="1:2" x14ac:dyDescent="0.25">
      <c r="A116" s="3" t="s">
        <v>101</v>
      </c>
      <c r="B116" s="5">
        <v>36</v>
      </c>
    </row>
    <row r="117" spans="1:2" x14ac:dyDescent="0.25">
      <c r="A117" s="3" t="s">
        <v>59</v>
      </c>
      <c r="B117" s="5">
        <v>36</v>
      </c>
    </row>
    <row r="118" spans="1:2" x14ac:dyDescent="0.25">
      <c r="A118" s="3" t="s">
        <v>147</v>
      </c>
      <c r="B118" s="5">
        <v>35</v>
      </c>
    </row>
    <row r="119" spans="1:2" x14ac:dyDescent="0.25">
      <c r="A119" s="3" t="s">
        <v>93</v>
      </c>
      <c r="B119" s="5">
        <v>35</v>
      </c>
    </row>
    <row r="120" spans="1:2" x14ac:dyDescent="0.25">
      <c r="A120" s="3" t="s">
        <v>111</v>
      </c>
      <c r="B120" s="5">
        <v>35</v>
      </c>
    </row>
    <row r="121" spans="1:2" x14ac:dyDescent="0.25">
      <c r="A121" s="3" t="s">
        <v>96</v>
      </c>
      <c r="B121" s="5">
        <v>34</v>
      </c>
    </row>
    <row r="122" spans="1:2" x14ac:dyDescent="0.25">
      <c r="A122" s="3" t="s">
        <v>67</v>
      </c>
      <c r="B122" s="5">
        <v>34</v>
      </c>
    </row>
    <row r="123" spans="1:2" x14ac:dyDescent="0.25">
      <c r="A123" s="3" t="s">
        <v>64</v>
      </c>
      <c r="B123" s="5">
        <v>34</v>
      </c>
    </row>
    <row r="124" spans="1:2" x14ac:dyDescent="0.25">
      <c r="A124" s="3" t="s">
        <v>232</v>
      </c>
      <c r="B124" s="5">
        <v>33</v>
      </c>
    </row>
    <row r="125" spans="1:2" x14ac:dyDescent="0.25">
      <c r="A125" s="3" t="s">
        <v>210</v>
      </c>
      <c r="B125" s="5">
        <v>33</v>
      </c>
    </row>
    <row r="126" spans="1:2" x14ac:dyDescent="0.25">
      <c r="A126" s="3" t="s">
        <v>183</v>
      </c>
      <c r="B126" s="5">
        <v>32</v>
      </c>
    </row>
    <row r="127" spans="1:2" x14ac:dyDescent="0.25">
      <c r="A127" s="3" t="s">
        <v>197</v>
      </c>
      <c r="B127" s="5">
        <v>32</v>
      </c>
    </row>
    <row r="128" spans="1:2" x14ac:dyDescent="0.25">
      <c r="A128" s="3" t="s">
        <v>3</v>
      </c>
      <c r="B128" s="5">
        <v>32</v>
      </c>
    </row>
    <row r="129" spans="1:2" x14ac:dyDescent="0.25">
      <c r="A129" s="3" t="s">
        <v>124</v>
      </c>
      <c r="B129" s="5">
        <v>32</v>
      </c>
    </row>
    <row r="130" spans="1:2" x14ac:dyDescent="0.25">
      <c r="A130" s="3" t="s">
        <v>89</v>
      </c>
      <c r="B130" s="5">
        <v>32</v>
      </c>
    </row>
    <row r="131" spans="1:2" x14ac:dyDescent="0.25">
      <c r="A131" s="3" t="s">
        <v>132</v>
      </c>
      <c r="B131" s="5">
        <v>31</v>
      </c>
    </row>
    <row r="132" spans="1:2" x14ac:dyDescent="0.25">
      <c r="A132" s="3" t="s">
        <v>162</v>
      </c>
      <c r="B132" s="5">
        <v>31</v>
      </c>
    </row>
    <row r="133" spans="1:2" x14ac:dyDescent="0.25">
      <c r="A133" s="3" t="s">
        <v>156</v>
      </c>
      <c r="B133" s="5">
        <v>31</v>
      </c>
    </row>
    <row r="134" spans="1:2" x14ac:dyDescent="0.25">
      <c r="A134" s="3" t="s">
        <v>154</v>
      </c>
      <c r="B134" s="5">
        <v>30</v>
      </c>
    </row>
    <row r="135" spans="1:2" x14ac:dyDescent="0.25">
      <c r="A135" s="3" t="s">
        <v>85</v>
      </c>
      <c r="B135" s="5">
        <v>30</v>
      </c>
    </row>
    <row r="136" spans="1:2" x14ac:dyDescent="0.25">
      <c r="A136" s="3" t="s">
        <v>186</v>
      </c>
      <c r="B136" s="5">
        <v>29</v>
      </c>
    </row>
    <row r="137" spans="1:2" x14ac:dyDescent="0.25">
      <c r="A137" s="3" t="s">
        <v>219</v>
      </c>
      <c r="B137" s="5">
        <v>29</v>
      </c>
    </row>
    <row r="138" spans="1:2" x14ac:dyDescent="0.25">
      <c r="A138" s="3" t="s">
        <v>201</v>
      </c>
      <c r="B138" s="5">
        <v>29</v>
      </c>
    </row>
    <row r="139" spans="1:2" x14ac:dyDescent="0.25">
      <c r="A139" s="3" t="s">
        <v>115</v>
      </c>
      <c r="B139" s="5">
        <v>29</v>
      </c>
    </row>
    <row r="140" spans="1:2" x14ac:dyDescent="0.25">
      <c r="A140" s="3" t="s">
        <v>141</v>
      </c>
      <c r="B140" s="5">
        <v>29</v>
      </c>
    </row>
    <row r="141" spans="1:2" x14ac:dyDescent="0.25">
      <c r="A141" s="3" t="s">
        <v>207</v>
      </c>
      <c r="B141" s="5">
        <v>29</v>
      </c>
    </row>
    <row r="142" spans="1:2" x14ac:dyDescent="0.25">
      <c r="A142" s="3" t="s">
        <v>177</v>
      </c>
      <c r="B142" s="5">
        <v>29</v>
      </c>
    </row>
    <row r="143" spans="1:2" x14ac:dyDescent="0.25">
      <c r="A143" s="3" t="s">
        <v>181</v>
      </c>
      <c r="B143" s="5">
        <v>29</v>
      </c>
    </row>
    <row r="144" spans="1:2" x14ac:dyDescent="0.25">
      <c r="A144" s="3" t="s">
        <v>211</v>
      </c>
      <c r="B144" s="5">
        <v>29</v>
      </c>
    </row>
    <row r="145" spans="1:2" x14ac:dyDescent="0.25">
      <c r="A145" s="3" t="s">
        <v>171</v>
      </c>
      <c r="B145" s="5">
        <v>29</v>
      </c>
    </row>
    <row r="146" spans="1:2" x14ac:dyDescent="0.25">
      <c r="A146" s="3" t="s">
        <v>104</v>
      </c>
      <c r="B146" s="5">
        <v>28</v>
      </c>
    </row>
    <row r="147" spans="1:2" x14ac:dyDescent="0.25">
      <c r="A147" s="3" t="s">
        <v>33</v>
      </c>
      <c r="B147" s="5">
        <v>28</v>
      </c>
    </row>
    <row r="148" spans="1:2" x14ac:dyDescent="0.25">
      <c r="A148" s="3" t="s">
        <v>200</v>
      </c>
      <c r="B148" s="5">
        <v>27</v>
      </c>
    </row>
    <row r="149" spans="1:2" x14ac:dyDescent="0.25">
      <c r="A149" s="3" t="s">
        <v>106</v>
      </c>
      <c r="B149" s="5">
        <v>27</v>
      </c>
    </row>
    <row r="150" spans="1:2" x14ac:dyDescent="0.25">
      <c r="A150" s="3" t="s">
        <v>182</v>
      </c>
      <c r="B150" s="5">
        <v>27</v>
      </c>
    </row>
    <row r="151" spans="1:2" x14ac:dyDescent="0.25">
      <c r="A151" s="3" t="s">
        <v>122</v>
      </c>
      <c r="B151" s="5">
        <v>26</v>
      </c>
    </row>
    <row r="152" spans="1:2" x14ac:dyDescent="0.25">
      <c r="A152" s="3" t="s">
        <v>75</v>
      </c>
      <c r="B152" s="5">
        <v>26</v>
      </c>
    </row>
    <row r="153" spans="1:2" x14ac:dyDescent="0.25">
      <c r="A153" s="3" t="s">
        <v>49</v>
      </c>
      <c r="B153" s="5">
        <v>26</v>
      </c>
    </row>
    <row r="154" spans="1:2" x14ac:dyDescent="0.25">
      <c r="A154" s="3" t="s">
        <v>148</v>
      </c>
      <c r="B154" s="5">
        <v>26</v>
      </c>
    </row>
    <row r="155" spans="1:2" x14ac:dyDescent="0.25">
      <c r="A155" s="3" t="s">
        <v>212</v>
      </c>
      <c r="B155" s="5">
        <v>26</v>
      </c>
    </row>
    <row r="156" spans="1:2" x14ac:dyDescent="0.25">
      <c r="A156" s="3" t="s">
        <v>127</v>
      </c>
      <c r="B156" s="5">
        <v>26</v>
      </c>
    </row>
    <row r="157" spans="1:2" x14ac:dyDescent="0.25">
      <c r="A157" s="3" t="s">
        <v>229</v>
      </c>
      <c r="B157" s="5">
        <v>25</v>
      </c>
    </row>
    <row r="158" spans="1:2" x14ac:dyDescent="0.25">
      <c r="A158" s="3" t="s">
        <v>163</v>
      </c>
      <c r="B158" s="5">
        <v>25</v>
      </c>
    </row>
    <row r="159" spans="1:2" x14ac:dyDescent="0.25">
      <c r="A159" s="3" t="s">
        <v>161</v>
      </c>
      <c r="B159" s="5">
        <v>25</v>
      </c>
    </row>
    <row r="160" spans="1:2" x14ac:dyDescent="0.25">
      <c r="A160" s="3" t="s">
        <v>166</v>
      </c>
      <c r="B160" s="5">
        <v>25</v>
      </c>
    </row>
    <row r="161" spans="1:2" x14ac:dyDescent="0.25">
      <c r="A161" s="3" t="s">
        <v>11</v>
      </c>
      <c r="B161" s="5">
        <v>25</v>
      </c>
    </row>
    <row r="162" spans="1:2" x14ac:dyDescent="0.25">
      <c r="A162" s="3" t="s">
        <v>51</v>
      </c>
      <c r="B162" s="5">
        <v>25</v>
      </c>
    </row>
    <row r="163" spans="1:2" x14ac:dyDescent="0.25">
      <c r="A163" s="3" t="s">
        <v>167</v>
      </c>
      <c r="B163" s="5">
        <v>24</v>
      </c>
    </row>
    <row r="164" spans="1:2" x14ac:dyDescent="0.25">
      <c r="A164" s="3" t="s">
        <v>215</v>
      </c>
      <c r="B164" s="5">
        <v>23</v>
      </c>
    </row>
    <row r="165" spans="1:2" x14ac:dyDescent="0.25">
      <c r="A165" s="3" t="s">
        <v>208</v>
      </c>
      <c r="B165" s="5">
        <v>23</v>
      </c>
    </row>
    <row r="166" spans="1:2" x14ac:dyDescent="0.25">
      <c r="A166" s="3" t="s">
        <v>65</v>
      </c>
      <c r="B166" s="5">
        <v>23</v>
      </c>
    </row>
    <row r="167" spans="1:2" x14ac:dyDescent="0.25">
      <c r="A167" s="3" t="s">
        <v>46</v>
      </c>
      <c r="B167" s="5">
        <v>22</v>
      </c>
    </row>
    <row r="168" spans="1:2" x14ac:dyDescent="0.25">
      <c r="A168" s="3" t="s">
        <v>88</v>
      </c>
      <c r="B168" s="5">
        <v>22</v>
      </c>
    </row>
    <row r="169" spans="1:2" x14ac:dyDescent="0.25">
      <c r="A169" s="3" t="s">
        <v>143</v>
      </c>
      <c r="B169" s="5">
        <v>22</v>
      </c>
    </row>
    <row r="170" spans="1:2" x14ac:dyDescent="0.25">
      <c r="A170" s="3" t="s">
        <v>77</v>
      </c>
      <c r="B170" s="5">
        <v>22</v>
      </c>
    </row>
    <row r="171" spans="1:2" x14ac:dyDescent="0.25">
      <c r="A171" s="3" t="s">
        <v>133</v>
      </c>
      <c r="B171" s="5">
        <v>22</v>
      </c>
    </row>
    <row r="172" spans="1:2" x14ac:dyDescent="0.25">
      <c r="A172" s="3" t="s">
        <v>190</v>
      </c>
      <c r="B172" s="5">
        <v>21</v>
      </c>
    </row>
    <row r="173" spans="1:2" x14ac:dyDescent="0.25">
      <c r="A173" s="3" t="s">
        <v>206</v>
      </c>
      <c r="B173" s="5">
        <v>21</v>
      </c>
    </row>
    <row r="174" spans="1:2" x14ac:dyDescent="0.25">
      <c r="A174" s="3" t="s">
        <v>160</v>
      </c>
      <c r="B174" s="5">
        <v>20</v>
      </c>
    </row>
    <row r="175" spans="1:2" x14ac:dyDescent="0.25">
      <c r="A175" s="3" t="s">
        <v>230</v>
      </c>
      <c r="B175" s="5">
        <v>20</v>
      </c>
    </row>
    <row r="176" spans="1:2" x14ac:dyDescent="0.25">
      <c r="A176" s="3" t="s">
        <v>157</v>
      </c>
      <c r="B176" s="5">
        <v>20</v>
      </c>
    </row>
    <row r="177" spans="1:2" x14ac:dyDescent="0.25">
      <c r="A177" s="3" t="s">
        <v>227</v>
      </c>
      <c r="B177" s="5">
        <v>20</v>
      </c>
    </row>
    <row r="178" spans="1:2" x14ac:dyDescent="0.25">
      <c r="A178" s="3" t="s">
        <v>236</v>
      </c>
      <c r="B178" s="5">
        <v>20</v>
      </c>
    </row>
    <row r="179" spans="1:2" x14ac:dyDescent="0.25">
      <c r="A179" s="3" t="s">
        <v>139</v>
      </c>
      <c r="B179" s="5">
        <v>20</v>
      </c>
    </row>
    <row r="180" spans="1:2" x14ac:dyDescent="0.25">
      <c r="A180" s="3" t="s">
        <v>107</v>
      </c>
      <c r="B180" s="5">
        <v>20</v>
      </c>
    </row>
    <row r="181" spans="1:2" x14ac:dyDescent="0.25">
      <c r="A181" s="3" t="s">
        <v>76</v>
      </c>
      <c r="B181" s="5">
        <v>19</v>
      </c>
    </row>
    <row r="182" spans="1:2" x14ac:dyDescent="0.25">
      <c r="A182" s="3" t="s">
        <v>194</v>
      </c>
      <c r="B182" s="5">
        <v>19</v>
      </c>
    </row>
    <row r="183" spans="1:2" x14ac:dyDescent="0.25">
      <c r="A183" s="3" t="s">
        <v>228</v>
      </c>
      <c r="B183" s="5">
        <v>19</v>
      </c>
    </row>
    <row r="184" spans="1:2" x14ac:dyDescent="0.25">
      <c r="A184" s="3" t="s">
        <v>84</v>
      </c>
      <c r="B184" s="5">
        <v>19</v>
      </c>
    </row>
    <row r="185" spans="1:2" x14ac:dyDescent="0.25">
      <c r="A185" s="3" t="s">
        <v>178</v>
      </c>
      <c r="B185" s="5">
        <v>19</v>
      </c>
    </row>
    <row r="186" spans="1:2" x14ac:dyDescent="0.25">
      <c r="A186" s="3" t="s">
        <v>191</v>
      </c>
      <c r="B186" s="5">
        <v>18</v>
      </c>
    </row>
    <row r="187" spans="1:2" x14ac:dyDescent="0.25">
      <c r="A187" s="3" t="s">
        <v>110</v>
      </c>
      <c r="B187" s="5">
        <v>18</v>
      </c>
    </row>
    <row r="188" spans="1:2" x14ac:dyDescent="0.25">
      <c r="A188" s="3" t="s">
        <v>216</v>
      </c>
      <c r="B188" s="5">
        <v>18</v>
      </c>
    </row>
    <row r="189" spans="1:2" x14ac:dyDescent="0.25">
      <c r="A189" s="3" t="s">
        <v>125</v>
      </c>
      <c r="B189" s="5">
        <v>18</v>
      </c>
    </row>
    <row r="190" spans="1:2" x14ac:dyDescent="0.25">
      <c r="A190" s="3" t="s">
        <v>224</v>
      </c>
      <c r="B190" s="5">
        <v>18</v>
      </c>
    </row>
    <row r="191" spans="1:2" x14ac:dyDescent="0.25">
      <c r="A191" s="3" t="s">
        <v>73</v>
      </c>
      <c r="B191" s="5">
        <v>18</v>
      </c>
    </row>
    <row r="192" spans="1:2" x14ac:dyDescent="0.25">
      <c r="A192" s="3" t="s">
        <v>192</v>
      </c>
      <c r="B192" s="5">
        <v>17</v>
      </c>
    </row>
    <row r="193" spans="1:2" x14ac:dyDescent="0.25">
      <c r="A193" s="3" t="s">
        <v>187</v>
      </c>
      <c r="B193" s="5">
        <v>16</v>
      </c>
    </row>
    <row r="194" spans="1:2" x14ac:dyDescent="0.25">
      <c r="A194" s="3" t="s">
        <v>226</v>
      </c>
      <c r="B194" s="5">
        <v>16</v>
      </c>
    </row>
    <row r="195" spans="1:2" x14ac:dyDescent="0.25">
      <c r="A195" s="3" t="s">
        <v>32</v>
      </c>
      <c r="B195" s="5">
        <v>16</v>
      </c>
    </row>
    <row r="196" spans="1:2" x14ac:dyDescent="0.25">
      <c r="A196" s="3" t="s">
        <v>129</v>
      </c>
      <c r="B196" s="5">
        <v>16</v>
      </c>
    </row>
    <row r="197" spans="1:2" x14ac:dyDescent="0.25">
      <c r="A197" s="3" t="s">
        <v>179</v>
      </c>
      <c r="B197" s="5">
        <v>16</v>
      </c>
    </row>
    <row r="198" spans="1:2" x14ac:dyDescent="0.25">
      <c r="A198" s="3" t="s">
        <v>214</v>
      </c>
      <c r="B198" s="5">
        <v>16</v>
      </c>
    </row>
    <row r="199" spans="1:2" x14ac:dyDescent="0.25">
      <c r="A199" s="3" t="s">
        <v>83</v>
      </c>
      <c r="B199" s="5">
        <v>16</v>
      </c>
    </row>
    <row r="200" spans="1:2" x14ac:dyDescent="0.25">
      <c r="A200" s="3" t="s">
        <v>199</v>
      </c>
      <c r="B200" s="5">
        <v>16</v>
      </c>
    </row>
    <row r="201" spans="1:2" x14ac:dyDescent="0.25">
      <c r="A201" s="3" t="s">
        <v>134</v>
      </c>
      <c r="B201" s="5">
        <v>16</v>
      </c>
    </row>
    <row r="202" spans="1:2" x14ac:dyDescent="0.25">
      <c r="A202" s="3" t="s">
        <v>204</v>
      </c>
      <c r="B202" s="5">
        <v>16</v>
      </c>
    </row>
    <row r="203" spans="1:2" x14ac:dyDescent="0.25">
      <c r="A203" s="3" t="s">
        <v>233</v>
      </c>
      <c r="B203" s="5">
        <v>15</v>
      </c>
    </row>
    <row r="204" spans="1:2" x14ac:dyDescent="0.25">
      <c r="A204" s="3" t="s">
        <v>198</v>
      </c>
      <c r="B204" s="5">
        <v>15</v>
      </c>
    </row>
    <row r="205" spans="1:2" x14ac:dyDescent="0.25">
      <c r="A205" s="3" t="s">
        <v>174</v>
      </c>
      <c r="B205" s="5">
        <v>15</v>
      </c>
    </row>
    <row r="206" spans="1:2" x14ac:dyDescent="0.25">
      <c r="A206" s="3" t="s">
        <v>29</v>
      </c>
      <c r="B206" s="5">
        <v>15</v>
      </c>
    </row>
    <row r="207" spans="1:2" x14ac:dyDescent="0.25">
      <c r="A207" s="3" t="s">
        <v>135</v>
      </c>
      <c r="B207" s="5">
        <v>15</v>
      </c>
    </row>
    <row r="208" spans="1:2" x14ac:dyDescent="0.25">
      <c r="A208" s="3" t="s">
        <v>185</v>
      </c>
      <c r="B208" s="5">
        <v>14</v>
      </c>
    </row>
    <row r="209" spans="1:2" x14ac:dyDescent="0.25">
      <c r="A209" s="3" t="s">
        <v>231</v>
      </c>
      <c r="B209" s="5">
        <v>14</v>
      </c>
    </row>
    <row r="210" spans="1:2" x14ac:dyDescent="0.25">
      <c r="A210" s="3" t="s">
        <v>145</v>
      </c>
      <c r="B210" s="5">
        <v>14</v>
      </c>
    </row>
    <row r="211" spans="1:2" x14ac:dyDescent="0.25">
      <c r="A211" s="3" t="s">
        <v>2</v>
      </c>
      <c r="B211" s="5">
        <v>14</v>
      </c>
    </row>
    <row r="212" spans="1:2" x14ac:dyDescent="0.25">
      <c r="A212" s="3" t="s">
        <v>169</v>
      </c>
      <c r="B212" s="5">
        <v>14</v>
      </c>
    </row>
    <row r="213" spans="1:2" x14ac:dyDescent="0.25">
      <c r="A213" s="3" t="s">
        <v>213</v>
      </c>
      <c r="B213" s="5">
        <v>13</v>
      </c>
    </row>
    <row r="214" spans="1:2" x14ac:dyDescent="0.25">
      <c r="A214" s="3" t="s">
        <v>220</v>
      </c>
      <c r="B214" s="5">
        <v>12</v>
      </c>
    </row>
    <row r="215" spans="1:2" x14ac:dyDescent="0.25">
      <c r="A215" s="3" t="s">
        <v>205</v>
      </c>
      <c r="B215" s="5">
        <v>12</v>
      </c>
    </row>
    <row r="216" spans="1:2" x14ac:dyDescent="0.25">
      <c r="A216" s="3" t="s">
        <v>158</v>
      </c>
      <c r="B216" s="5">
        <v>12</v>
      </c>
    </row>
    <row r="217" spans="1:2" x14ac:dyDescent="0.25">
      <c r="A217" s="3" t="s">
        <v>121</v>
      </c>
      <c r="B217" s="5">
        <v>12</v>
      </c>
    </row>
    <row r="218" spans="1:2" x14ac:dyDescent="0.25">
      <c r="A218" s="3" t="s">
        <v>209</v>
      </c>
      <c r="B218" s="5">
        <v>12</v>
      </c>
    </row>
    <row r="219" spans="1:2" x14ac:dyDescent="0.25">
      <c r="A219" s="3" t="s">
        <v>165</v>
      </c>
      <c r="B219" s="5">
        <v>12</v>
      </c>
    </row>
    <row r="220" spans="1:2" x14ac:dyDescent="0.25">
      <c r="A220" s="3" t="s">
        <v>202</v>
      </c>
      <c r="B220" s="5">
        <v>11</v>
      </c>
    </row>
    <row r="221" spans="1:2" x14ac:dyDescent="0.25">
      <c r="A221" s="3" t="s">
        <v>188</v>
      </c>
      <c r="B221" s="5">
        <v>11</v>
      </c>
    </row>
    <row r="222" spans="1:2" x14ac:dyDescent="0.25">
      <c r="A222" s="3" t="s">
        <v>195</v>
      </c>
      <c r="B222" s="5">
        <v>11</v>
      </c>
    </row>
    <row r="223" spans="1:2" x14ac:dyDescent="0.25">
      <c r="A223" s="3" t="s">
        <v>237</v>
      </c>
      <c r="B223" s="5">
        <v>10</v>
      </c>
    </row>
    <row r="224" spans="1:2" x14ac:dyDescent="0.25">
      <c r="A224" s="3" t="s">
        <v>196</v>
      </c>
      <c r="B224" s="5">
        <v>10</v>
      </c>
    </row>
    <row r="225" spans="1:2" x14ac:dyDescent="0.25">
      <c r="A225" s="3" t="s">
        <v>138</v>
      </c>
      <c r="B225" s="5">
        <v>10</v>
      </c>
    </row>
    <row r="226" spans="1:2" x14ac:dyDescent="0.25">
      <c r="A226" s="3" t="s">
        <v>189</v>
      </c>
      <c r="B226" s="5">
        <v>9</v>
      </c>
    </row>
    <row r="227" spans="1:2" x14ac:dyDescent="0.25">
      <c r="A227" s="3" t="s">
        <v>217</v>
      </c>
      <c r="B227" s="5">
        <v>9</v>
      </c>
    </row>
    <row r="228" spans="1:2" x14ac:dyDescent="0.25">
      <c r="A228" s="3" t="s">
        <v>34</v>
      </c>
      <c r="B228" s="5">
        <v>9</v>
      </c>
    </row>
    <row r="229" spans="1:2" x14ac:dyDescent="0.25">
      <c r="A229" s="3" t="s">
        <v>117</v>
      </c>
      <c r="B229" s="5">
        <v>9</v>
      </c>
    </row>
    <row r="230" spans="1:2" x14ac:dyDescent="0.25">
      <c r="A230" s="3" t="s">
        <v>95</v>
      </c>
      <c r="B230" s="5">
        <v>8</v>
      </c>
    </row>
    <row r="231" spans="1:2" x14ac:dyDescent="0.25">
      <c r="A231" s="3" t="s">
        <v>234</v>
      </c>
      <c r="B231" s="5">
        <v>8</v>
      </c>
    </row>
    <row r="232" spans="1:2" x14ac:dyDescent="0.25">
      <c r="A232" s="3" t="s">
        <v>114</v>
      </c>
      <c r="B232" s="5">
        <v>7</v>
      </c>
    </row>
    <row r="233" spans="1:2" x14ac:dyDescent="0.25">
      <c r="A233" s="3" t="s">
        <v>180</v>
      </c>
      <c r="B233" s="5">
        <v>7</v>
      </c>
    </row>
    <row r="234" spans="1:2" x14ac:dyDescent="0.25">
      <c r="A234" s="3" t="s">
        <v>218</v>
      </c>
      <c r="B234" s="5">
        <v>7</v>
      </c>
    </row>
    <row r="235" spans="1:2" x14ac:dyDescent="0.25">
      <c r="A235" s="3" t="s">
        <v>128</v>
      </c>
      <c r="B235" s="5">
        <v>7</v>
      </c>
    </row>
    <row r="236" spans="1:2" x14ac:dyDescent="0.25">
      <c r="A236" s="3" t="s">
        <v>193</v>
      </c>
      <c r="B236" s="5">
        <v>6</v>
      </c>
    </row>
    <row r="237" spans="1:2" x14ac:dyDescent="0.25">
      <c r="A237" s="3" t="s">
        <v>238</v>
      </c>
      <c r="B237" s="5">
        <v>6</v>
      </c>
    </row>
    <row r="238" spans="1:2" x14ac:dyDescent="0.25">
      <c r="A238" s="3" t="s">
        <v>150</v>
      </c>
      <c r="B238" s="5">
        <v>4</v>
      </c>
    </row>
    <row r="239" spans="1:2" x14ac:dyDescent="0.25">
      <c r="A239" s="3" t="s">
        <v>235</v>
      </c>
      <c r="B239" s="5">
        <v>4</v>
      </c>
    </row>
    <row r="240" spans="1:2" x14ac:dyDescent="0.25">
      <c r="A240" s="3" t="s">
        <v>225</v>
      </c>
      <c r="B240" s="5">
        <v>3</v>
      </c>
    </row>
    <row r="241" spans="1:2" x14ac:dyDescent="0.25">
      <c r="A241" s="3" t="s">
        <v>103</v>
      </c>
      <c r="B241" s="5">
        <v>1</v>
      </c>
    </row>
    <row r="242" spans="1:2" x14ac:dyDescent="0.25">
      <c r="A242" s="3" t="s">
        <v>223</v>
      </c>
      <c r="B242" s="5">
        <v>1</v>
      </c>
    </row>
    <row r="243" spans="1:2" x14ac:dyDescent="0.25">
      <c r="A243" s="3" t="s">
        <v>239</v>
      </c>
      <c r="B243" s="5">
        <v>1</v>
      </c>
    </row>
    <row r="244" spans="1:2" x14ac:dyDescent="0.25">
      <c r="A244" s="3" t="s">
        <v>244</v>
      </c>
      <c r="B244" s="5">
        <v>300227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zoomScaleNormal="100" workbookViewId="0">
      <selection activeCell="M6" sqref="M6"/>
    </sheetView>
  </sheetViews>
  <sheetFormatPr defaultRowHeight="15" x14ac:dyDescent="0.25"/>
  <cols>
    <col min="1" max="1" width="17.7109375" bestFit="1" customWidth="1"/>
    <col min="2" max="2" width="11.5703125" bestFit="1" customWidth="1"/>
  </cols>
  <sheetData>
    <row r="3" spans="1:2" x14ac:dyDescent="0.25">
      <c r="A3" s="2" t="s">
        <v>243</v>
      </c>
      <c r="B3" t="s">
        <v>245</v>
      </c>
    </row>
    <row r="4" spans="1:2" x14ac:dyDescent="0.25">
      <c r="A4" s="7" t="s">
        <v>248</v>
      </c>
      <c r="B4" s="5">
        <v>27016</v>
      </c>
    </row>
    <row r="5" spans="1:2" x14ac:dyDescent="0.25">
      <c r="A5" s="7" t="s">
        <v>249</v>
      </c>
      <c r="B5" s="5">
        <v>27226</v>
      </c>
    </row>
    <row r="6" spans="1:2" x14ac:dyDescent="0.25">
      <c r="A6" s="7" t="s">
        <v>250</v>
      </c>
      <c r="B6" s="5">
        <v>31720</v>
      </c>
    </row>
    <row r="7" spans="1:2" x14ac:dyDescent="0.25">
      <c r="A7" s="7" t="s">
        <v>251</v>
      </c>
      <c r="B7" s="5">
        <v>36523</v>
      </c>
    </row>
    <row r="8" spans="1:2" x14ac:dyDescent="0.25">
      <c r="A8" s="7" t="s">
        <v>252</v>
      </c>
      <c r="B8" s="5">
        <v>30764</v>
      </c>
    </row>
    <row r="9" spans="1:2" x14ac:dyDescent="0.25">
      <c r="A9" s="7" t="s">
        <v>253</v>
      </c>
      <c r="B9" s="5">
        <v>32521</v>
      </c>
    </row>
    <row r="10" spans="1:2" x14ac:dyDescent="0.25">
      <c r="A10" s="7" t="s">
        <v>254</v>
      </c>
      <c r="B10" s="5">
        <v>23778</v>
      </c>
    </row>
    <row r="11" spans="1:2" x14ac:dyDescent="0.25">
      <c r="A11" s="7" t="s">
        <v>255</v>
      </c>
      <c r="B11" s="5">
        <v>26976</v>
      </c>
    </row>
    <row r="12" spans="1:2" x14ac:dyDescent="0.25">
      <c r="A12" s="7" t="s">
        <v>256</v>
      </c>
      <c r="B12" s="5">
        <v>28419</v>
      </c>
    </row>
    <row r="13" spans="1:2" x14ac:dyDescent="0.25">
      <c r="A13" s="7" t="s">
        <v>257</v>
      </c>
      <c r="B13" s="5">
        <v>35284</v>
      </c>
    </row>
    <row r="14" spans="1:2" x14ac:dyDescent="0.25">
      <c r="A14" s="7" t="s">
        <v>244</v>
      </c>
      <c r="B14" s="5">
        <v>300227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3"/>
  <sheetViews>
    <sheetView workbookViewId="0">
      <selection activeCell="N2" sqref="N2:O4"/>
    </sheetView>
  </sheetViews>
  <sheetFormatPr defaultRowHeight="15" x14ac:dyDescent="0.25"/>
  <cols>
    <col min="1" max="1" width="10.140625" bestFit="1" customWidth="1"/>
    <col min="6" max="6" width="17.7109375" bestFit="1" customWidth="1"/>
    <col min="7" max="7" width="11.5703125" bestFit="1" customWidth="1"/>
    <col min="8" max="8" width="15.85546875" bestFit="1" customWidth="1"/>
    <col min="9" max="9" width="18.140625" bestFit="1" customWidth="1"/>
  </cols>
  <sheetData>
    <row r="1" spans="1:12" x14ac:dyDescent="0.25">
      <c r="A1" t="s">
        <v>240</v>
      </c>
      <c r="B1" t="s">
        <v>241</v>
      </c>
      <c r="C1" t="s">
        <v>242</v>
      </c>
      <c r="D1" t="s">
        <v>293</v>
      </c>
      <c r="F1" s="2" t="s">
        <v>243</v>
      </c>
      <c r="G1" t="s">
        <v>245</v>
      </c>
      <c r="H1" t="s">
        <v>385</v>
      </c>
      <c r="I1" t="s">
        <v>386</v>
      </c>
      <c r="J1" t="s">
        <v>387</v>
      </c>
      <c r="K1" t="s">
        <v>388</v>
      </c>
      <c r="L1" t="s">
        <v>389</v>
      </c>
    </row>
    <row r="2" spans="1:12" x14ac:dyDescent="0.25">
      <c r="A2" s="1">
        <v>38353</v>
      </c>
      <c r="B2" t="s">
        <v>0</v>
      </c>
      <c r="C2">
        <v>10</v>
      </c>
      <c r="D2" s="9" t="str">
        <f>TEXT(A2,"rrrr-mm")</f>
        <v>2005-01</v>
      </c>
      <c r="F2" s="3" t="s">
        <v>294</v>
      </c>
      <c r="G2" s="5">
        <v>1841</v>
      </c>
      <c r="H2">
        <v>5000</v>
      </c>
      <c r="I2">
        <f>H2-G2</f>
        <v>3159</v>
      </c>
      <c r="J2">
        <f>IF(I2&lt;5000,5000-I2,0)</f>
        <v>1841</v>
      </c>
      <c r="K2">
        <f>ROUNDUP(J2/1000,0)*1000</f>
        <v>2000</v>
      </c>
      <c r="L2">
        <f>I2+K2</f>
        <v>5159</v>
      </c>
    </row>
    <row r="3" spans="1:12" x14ac:dyDescent="0.25">
      <c r="A3" s="1">
        <v>38356</v>
      </c>
      <c r="B3" t="s">
        <v>1</v>
      </c>
      <c r="C3">
        <v>2</v>
      </c>
      <c r="D3" s="9" t="str">
        <f t="shared" ref="D3:D66" si="0">TEXT(A3,"rrrr-mm")</f>
        <v>2005-01</v>
      </c>
      <c r="F3" s="3" t="s">
        <v>295</v>
      </c>
      <c r="G3" s="5">
        <v>2710</v>
      </c>
      <c r="H3">
        <f>L2</f>
        <v>5159</v>
      </c>
      <c r="I3">
        <f>H3-G3</f>
        <v>2449</v>
      </c>
      <c r="J3">
        <f>IF(I3&lt;5000,5000-I3,0)</f>
        <v>2551</v>
      </c>
      <c r="K3">
        <f>ROUNDUP(J3/1000,0)*1000</f>
        <v>3000</v>
      </c>
      <c r="L3">
        <f>I3+K3</f>
        <v>5449</v>
      </c>
    </row>
    <row r="4" spans="1:12" x14ac:dyDescent="0.25">
      <c r="A4" s="1">
        <v>38357</v>
      </c>
      <c r="B4" t="s">
        <v>2</v>
      </c>
      <c r="C4">
        <v>2</v>
      </c>
      <c r="D4" s="9" t="str">
        <f t="shared" si="0"/>
        <v>2005-01</v>
      </c>
      <c r="F4" s="3" t="s">
        <v>296</v>
      </c>
      <c r="G4" s="5">
        <v>2509</v>
      </c>
      <c r="H4">
        <f t="shared" ref="H4:H67" si="1">L3</f>
        <v>5449</v>
      </c>
      <c r="I4">
        <f t="shared" ref="I4:I67" si="2">H4-G4</f>
        <v>2940</v>
      </c>
      <c r="J4">
        <f t="shared" ref="J4:J67" si="3">IF(I4&lt;5000,5000-I4,0)</f>
        <v>2060</v>
      </c>
      <c r="K4">
        <f t="shared" ref="K4:K67" si="4">ROUNDUP(J4/1000,0)*1000</f>
        <v>3000</v>
      </c>
      <c r="L4">
        <f t="shared" ref="L4:L67" si="5">I4+K4</f>
        <v>5940</v>
      </c>
    </row>
    <row r="5" spans="1:12" x14ac:dyDescent="0.25">
      <c r="A5" s="1">
        <v>38362</v>
      </c>
      <c r="B5" t="s">
        <v>3</v>
      </c>
      <c r="C5">
        <v>5</v>
      </c>
      <c r="D5" s="9" t="str">
        <f t="shared" si="0"/>
        <v>2005-01</v>
      </c>
      <c r="F5" s="3" t="s">
        <v>297</v>
      </c>
      <c r="G5" s="5">
        <v>2098</v>
      </c>
      <c r="H5">
        <f t="shared" si="1"/>
        <v>5940</v>
      </c>
      <c r="I5">
        <f t="shared" si="2"/>
        <v>3842</v>
      </c>
      <c r="J5">
        <f t="shared" si="3"/>
        <v>1158</v>
      </c>
      <c r="K5">
        <f t="shared" si="4"/>
        <v>2000</v>
      </c>
      <c r="L5">
        <f t="shared" si="5"/>
        <v>5842</v>
      </c>
    </row>
    <row r="6" spans="1:12" x14ac:dyDescent="0.25">
      <c r="A6" s="1">
        <v>38363</v>
      </c>
      <c r="B6" t="s">
        <v>4</v>
      </c>
      <c r="C6">
        <v>14</v>
      </c>
      <c r="D6" s="9" t="str">
        <f t="shared" si="0"/>
        <v>2005-01</v>
      </c>
      <c r="F6" s="3" t="s">
        <v>298</v>
      </c>
      <c r="G6" s="5">
        <v>2323</v>
      </c>
      <c r="H6">
        <f t="shared" si="1"/>
        <v>5842</v>
      </c>
      <c r="I6">
        <f t="shared" si="2"/>
        <v>3519</v>
      </c>
      <c r="J6">
        <f t="shared" si="3"/>
        <v>1481</v>
      </c>
      <c r="K6">
        <f t="shared" si="4"/>
        <v>2000</v>
      </c>
      <c r="L6">
        <f t="shared" si="5"/>
        <v>5519</v>
      </c>
    </row>
    <row r="7" spans="1:12" x14ac:dyDescent="0.25">
      <c r="A7" s="1">
        <v>38365</v>
      </c>
      <c r="B7" t="s">
        <v>5</v>
      </c>
      <c r="C7">
        <v>436</v>
      </c>
      <c r="D7" s="9" t="str">
        <f t="shared" si="0"/>
        <v>2005-01</v>
      </c>
      <c r="F7" s="3" t="s">
        <v>299</v>
      </c>
      <c r="G7" s="5">
        <v>2006</v>
      </c>
      <c r="H7">
        <f t="shared" si="1"/>
        <v>5519</v>
      </c>
      <c r="I7">
        <f t="shared" si="2"/>
        <v>3513</v>
      </c>
      <c r="J7">
        <f t="shared" si="3"/>
        <v>1487</v>
      </c>
      <c r="K7">
        <f t="shared" si="4"/>
        <v>2000</v>
      </c>
      <c r="L7">
        <f t="shared" si="5"/>
        <v>5513</v>
      </c>
    </row>
    <row r="8" spans="1:12" x14ac:dyDescent="0.25">
      <c r="A8" s="1">
        <v>38366</v>
      </c>
      <c r="B8" t="s">
        <v>6</v>
      </c>
      <c r="C8">
        <v>95</v>
      </c>
      <c r="D8" s="9" t="str">
        <f t="shared" si="0"/>
        <v>2005-01</v>
      </c>
      <c r="F8" s="3" t="s">
        <v>300</v>
      </c>
      <c r="G8" s="5">
        <v>2545</v>
      </c>
      <c r="H8">
        <f t="shared" si="1"/>
        <v>5513</v>
      </c>
      <c r="I8">
        <f t="shared" si="2"/>
        <v>2968</v>
      </c>
      <c r="J8">
        <f t="shared" si="3"/>
        <v>2032</v>
      </c>
      <c r="K8">
        <f t="shared" si="4"/>
        <v>3000</v>
      </c>
      <c r="L8">
        <f t="shared" si="5"/>
        <v>5968</v>
      </c>
    </row>
    <row r="9" spans="1:12" x14ac:dyDescent="0.25">
      <c r="A9" s="1">
        <v>38370</v>
      </c>
      <c r="B9" t="s">
        <v>7</v>
      </c>
      <c r="C9">
        <v>350</v>
      </c>
      <c r="D9" s="9" t="str">
        <f t="shared" si="0"/>
        <v>2005-01</v>
      </c>
      <c r="F9" s="3" t="s">
        <v>301</v>
      </c>
      <c r="G9" s="5">
        <v>2058</v>
      </c>
      <c r="H9">
        <f t="shared" si="1"/>
        <v>5968</v>
      </c>
      <c r="I9">
        <f t="shared" si="2"/>
        <v>3910</v>
      </c>
      <c r="J9">
        <f t="shared" si="3"/>
        <v>1090</v>
      </c>
      <c r="K9">
        <f t="shared" si="4"/>
        <v>2000</v>
      </c>
      <c r="L9">
        <f t="shared" si="5"/>
        <v>5910</v>
      </c>
    </row>
    <row r="10" spans="1:12" x14ac:dyDescent="0.25">
      <c r="A10" s="1">
        <v>38371</v>
      </c>
      <c r="B10" t="s">
        <v>7</v>
      </c>
      <c r="C10">
        <v>231</v>
      </c>
      <c r="D10" s="9" t="str">
        <f t="shared" si="0"/>
        <v>2005-01</v>
      </c>
      <c r="F10" s="3" t="s">
        <v>302</v>
      </c>
      <c r="G10" s="5">
        <v>3495</v>
      </c>
      <c r="H10">
        <f t="shared" si="1"/>
        <v>5910</v>
      </c>
      <c r="I10">
        <f t="shared" si="2"/>
        <v>2415</v>
      </c>
      <c r="J10">
        <f t="shared" si="3"/>
        <v>2585</v>
      </c>
      <c r="K10">
        <f t="shared" si="4"/>
        <v>3000</v>
      </c>
      <c r="L10">
        <f t="shared" si="5"/>
        <v>5415</v>
      </c>
    </row>
    <row r="11" spans="1:12" x14ac:dyDescent="0.25">
      <c r="A11" s="1">
        <v>38372</v>
      </c>
      <c r="B11" t="s">
        <v>8</v>
      </c>
      <c r="C11">
        <v>38</v>
      </c>
      <c r="D11" s="9" t="str">
        <f t="shared" si="0"/>
        <v>2005-01</v>
      </c>
      <c r="F11" s="3" t="s">
        <v>263</v>
      </c>
      <c r="G11" s="5">
        <v>1985</v>
      </c>
      <c r="H11">
        <f t="shared" si="1"/>
        <v>5415</v>
      </c>
      <c r="I11">
        <f t="shared" si="2"/>
        <v>3430</v>
      </c>
      <c r="J11">
        <f t="shared" si="3"/>
        <v>1570</v>
      </c>
      <c r="K11">
        <f t="shared" si="4"/>
        <v>2000</v>
      </c>
      <c r="L11">
        <f t="shared" si="5"/>
        <v>5430</v>
      </c>
    </row>
    <row r="12" spans="1:12" x14ac:dyDescent="0.25">
      <c r="A12" s="1">
        <v>38374</v>
      </c>
      <c r="B12" t="s">
        <v>9</v>
      </c>
      <c r="C12">
        <v>440</v>
      </c>
      <c r="D12" s="9" t="str">
        <f t="shared" si="0"/>
        <v>2005-01</v>
      </c>
      <c r="F12" s="3" t="s">
        <v>264</v>
      </c>
      <c r="G12" s="5">
        <v>2136</v>
      </c>
      <c r="H12">
        <f t="shared" si="1"/>
        <v>5430</v>
      </c>
      <c r="I12">
        <f t="shared" si="2"/>
        <v>3294</v>
      </c>
      <c r="J12">
        <f t="shared" si="3"/>
        <v>1706</v>
      </c>
      <c r="K12">
        <f t="shared" si="4"/>
        <v>2000</v>
      </c>
      <c r="L12">
        <f t="shared" si="5"/>
        <v>5294</v>
      </c>
    </row>
    <row r="13" spans="1:12" x14ac:dyDescent="0.25">
      <c r="A13" s="1">
        <v>38376</v>
      </c>
      <c r="B13" t="s">
        <v>10</v>
      </c>
      <c r="C13">
        <v>120</v>
      </c>
      <c r="D13" s="9" t="str">
        <f t="shared" si="0"/>
        <v>2005-01</v>
      </c>
      <c r="F13" s="3" t="s">
        <v>265</v>
      </c>
      <c r="G13" s="5">
        <v>1310</v>
      </c>
      <c r="H13">
        <f t="shared" si="1"/>
        <v>5294</v>
      </c>
      <c r="I13">
        <f t="shared" si="2"/>
        <v>3984</v>
      </c>
      <c r="J13">
        <f t="shared" si="3"/>
        <v>1016</v>
      </c>
      <c r="K13">
        <f t="shared" si="4"/>
        <v>2000</v>
      </c>
      <c r="L13">
        <f t="shared" si="5"/>
        <v>5984</v>
      </c>
    </row>
    <row r="14" spans="1:12" x14ac:dyDescent="0.25">
      <c r="A14" s="1">
        <v>38377</v>
      </c>
      <c r="B14" t="s">
        <v>11</v>
      </c>
      <c r="C14">
        <v>11</v>
      </c>
      <c r="D14" s="9" t="str">
        <f t="shared" si="0"/>
        <v>2005-01</v>
      </c>
      <c r="F14" s="3" t="s">
        <v>303</v>
      </c>
      <c r="G14" s="5">
        <v>1279</v>
      </c>
      <c r="H14">
        <f t="shared" si="1"/>
        <v>5984</v>
      </c>
      <c r="I14">
        <f t="shared" si="2"/>
        <v>4705</v>
      </c>
      <c r="J14">
        <f t="shared" si="3"/>
        <v>295</v>
      </c>
      <c r="K14">
        <f t="shared" si="4"/>
        <v>1000</v>
      </c>
      <c r="L14">
        <f t="shared" si="5"/>
        <v>5705</v>
      </c>
    </row>
    <row r="15" spans="1:12" x14ac:dyDescent="0.25">
      <c r="A15" s="1">
        <v>38378</v>
      </c>
      <c r="B15" t="s">
        <v>12</v>
      </c>
      <c r="C15">
        <v>36</v>
      </c>
      <c r="D15" s="9" t="str">
        <f t="shared" si="0"/>
        <v>2005-01</v>
      </c>
      <c r="F15" s="3" t="s">
        <v>304</v>
      </c>
      <c r="G15" s="5">
        <v>3045</v>
      </c>
      <c r="H15">
        <f t="shared" si="1"/>
        <v>5705</v>
      </c>
      <c r="I15">
        <f t="shared" si="2"/>
        <v>2660</v>
      </c>
      <c r="J15">
        <f t="shared" si="3"/>
        <v>2340</v>
      </c>
      <c r="K15">
        <f t="shared" si="4"/>
        <v>3000</v>
      </c>
      <c r="L15">
        <f t="shared" si="5"/>
        <v>5660</v>
      </c>
    </row>
    <row r="16" spans="1:12" x14ac:dyDescent="0.25">
      <c r="A16" s="1">
        <v>38379</v>
      </c>
      <c r="B16" t="s">
        <v>10</v>
      </c>
      <c r="C16">
        <v>51</v>
      </c>
      <c r="D16" s="9" t="str">
        <f t="shared" si="0"/>
        <v>2005-01</v>
      </c>
      <c r="F16" s="3" t="s">
        <v>305</v>
      </c>
      <c r="G16" s="5">
        <v>1031</v>
      </c>
      <c r="H16">
        <f t="shared" si="1"/>
        <v>5660</v>
      </c>
      <c r="I16">
        <f t="shared" si="2"/>
        <v>4629</v>
      </c>
      <c r="J16">
        <f t="shared" si="3"/>
        <v>371</v>
      </c>
      <c r="K16">
        <f t="shared" si="4"/>
        <v>1000</v>
      </c>
      <c r="L16">
        <f t="shared" si="5"/>
        <v>5629</v>
      </c>
    </row>
    <row r="17" spans="1:12" x14ac:dyDescent="0.25">
      <c r="A17" s="1">
        <v>38385</v>
      </c>
      <c r="B17" t="s">
        <v>7</v>
      </c>
      <c r="C17">
        <v>465</v>
      </c>
      <c r="D17" s="9" t="str">
        <f t="shared" si="0"/>
        <v>2005-02</v>
      </c>
      <c r="F17" s="3" t="s">
        <v>306</v>
      </c>
      <c r="G17" s="5">
        <v>2464</v>
      </c>
      <c r="H17">
        <f t="shared" si="1"/>
        <v>5629</v>
      </c>
      <c r="I17">
        <f t="shared" si="2"/>
        <v>3165</v>
      </c>
      <c r="J17">
        <f t="shared" si="3"/>
        <v>1835</v>
      </c>
      <c r="K17">
        <f t="shared" si="4"/>
        <v>2000</v>
      </c>
      <c r="L17">
        <f t="shared" si="5"/>
        <v>5165</v>
      </c>
    </row>
    <row r="18" spans="1:12" x14ac:dyDescent="0.25">
      <c r="A18" s="1">
        <v>38386</v>
      </c>
      <c r="B18" t="s">
        <v>13</v>
      </c>
      <c r="C18">
        <v>8</v>
      </c>
      <c r="D18" s="9" t="str">
        <f t="shared" si="0"/>
        <v>2005-02</v>
      </c>
      <c r="F18" s="3" t="s">
        <v>307</v>
      </c>
      <c r="G18" s="5">
        <v>2988</v>
      </c>
      <c r="H18">
        <f t="shared" si="1"/>
        <v>5165</v>
      </c>
      <c r="I18">
        <f t="shared" si="2"/>
        <v>2177</v>
      </c>
      <c r="J18">
        <f t="shared" si="3"/>
        <v>2823</v>
      </c>
      <c r="K18">
        <f t="shared" si="4"/>
        <v>3000</v>
      </c>
      <c r="L18">
        <f t="shared" si="5"/>
        <v>5177</v>
      </c>
    </row>
    <row r="19" spans="1:12" x14ac:dyDescent="0.25">
      <c r="A19" s="1">
        <v>38388</v>
      </c>
      <c r="B19" t="s">
        <v>14</v>
      </c>
      <c r="C19">
        <v>287</v>
      </c>
      <c r="D19" s="9" t="str">
        <f t="shared" si="0"/>
        <v>2005-02</v>
      </c>
      <c r="F19" s="3" t="s">
        <v>308</v>
      </c>
      <c r="G19" s="5">
        <v>1031</v>
      </c>
      <c r="H19">
        <f t="shared" si="1"/>
        <v>5177</v>
      </c>
      <c r="I19">
        <f t="shared" si="2"/>
        <v>4146</v>
      </c>
      <c r="J19">
        <f t="shared" si="3"/>
        <v>854</v>
      </c>
      <c r="K19">
        <f t="shared" si="4"/>
        <v>1000</v>
      </c>
      <c r="L19">
        <f t="shared" si="5"/>
        <v>5146</v>
      </c>
    </row>
    <row r="20" spans="1:12" x14ac:dyDescent="0.25">
      <c r="A20" s="1">
        <v>38388</v>
      </c>
      <c r="B20" t="s">
        <v>15</v>
      </c>
      <c r="C20">
        <v>12</v>
      </c>
      <c r="D20" s="9" t="str">
        <f t="shared" si="0"/>
        <v>2005-02</v>
      </c>
      <c r="F20" s="3" t="s">
        <v>309</v>
      </c>
      <c r="G20" s="5">
        <v>3319</v>
      </c>
      <c r="H20">
        <f t="shared" si="1"/>
        <v>5146</v>
      </c>
      <c r="I20">
        <f t="shared" si="2"/>
        <v>1827</v>
      </c>
      <c r="J20">
        <f t="shared" si="3"/>
        <v>3173</v>
      </c>
      <c r="K20">
        <f t="shared" si="4"/>
        <v>4000</v>
      </c>
      <c r="L20">
        <f t="shared" si="5"/>
        <v>5827</v>
      </c>
    </row>
    <row r="21" spans="1:12" x14ac:dyDescent="0.25">
      <c r="A21" s="1">
        <v>38393</v>
      </c>
      <c r="B21" t="s">
        <v>16</v>
      </c>
      <c r="C21">
        <v>6</v>
      </c>
      <c r="D21" s="9" t="str">
        <f t="shared" si="0"/>
        <v>2005-02</v>
      </c>
      <c r="F21" s="3" t="s">
        <v>310</v>
      </c>
      <c r="G21" s="5">
        <v>2774</v>
      </c>
      <c r="H21">
        <f t="shared" si="1"/>
        <v>5827</v>
      </c>
      <c r="I21">
        <f t="shared" si="2"/>
        <v>3053</v>
      </c>
      <c r="J21">
        <f t="shared" si="3"/>
        <v>1947</v>
      </c>
      <c r="K21">
        <f t="shared" si="4"/>
        <v>2000</v>
      </c>
      <c r="L21">
        <f t="shared" si="5"/>
        <v>5053</v>
      </c>
    </row>
    <row r="22" spans="1:12" x14ac:dyDescent="0.25">
      <c r="A22" s="1">
        <v>38397</v>
      </c>
      <c r="B22" t="s">
        <v>17</v>
      </c>
      <c r="C22">
        <v>321</v>
      </c>
      <c r="D22" s="9" t="str">
        <f t="shared" si="0"/>
        <v>2005-02</v>
      </c>
      <c r="F22" s="3" t="s">
        <v>311</v>
      </c>
      <c r="G22" s="5">
        <v>2764</v>
      </c>
      <c r="H22">
        <f t="shared" si="1"/>
        <v>5053</v>
      </c>
      <c r="I22">
        <f t="shared" si="2"/>
        <v>2289</v>
      </c>
      <c r="J22">
        <f t="shared" si="3"/>
        <v>2711</v>
      </c>
      <c r="K22">
        <f t="shared" si="4"/>
        <v>3000</v>
      </c>
      <c r="L22">
        <f t="shared" si="5"/>
        <v>5289</v>
      </c>
    </row>
    <row r="23" spans="1:12" x14ac:dyDescent="0.25">
      <c r="A23" s="1">
        <v>38401</v>
      </c>
      <c r="B23" t="s">
        <v>18</v>
      </c>
      <c r="C23">
        <v>99</v>
      </c>
      <c r="D23" s="9" t="str">
        <f t="shared" si="0"/>
        <v>2005-02</v>
      </c>
      <c r="F23" s="3" t="s">
        <v>266</v>
      </c>
      <c r="G23" s="5">
        <v>2416</v>
      </c>
      <c r="H23">
        <f t="shared" si="1"/>
        <v>5289</v>
      </c>
      <c r="I23">
        <f t="shared" si="2"/>
        <v>2873</v>
      </c>
      <c r="J23">
        <f t="shared" si="3"/>
        <v>2127</v>
      </c>
      <c r="K23">
        <f t="shared" si="4"/>
        <v>3000</v>
      </c>
      <c r="L23">
        <f t="shared" si="5"/>
        <v>5873</v>
      </c>
    </row>
    <row r="24" spans="1:12" x14ac:dyDescent="0.25">
      <c r="A24" s="1">
        <v>38401</v>
      </c>
      <c r="B24" t="s">
        <v>19</v>
      </c>
      <c r="C24">
        <v>91</v>
      </c>
      <c r="D24" s="9" t="str">
        <f t="shared" si="0"/>
        <v>2005-02</v>
      </c>
      <c r="F24" s="3" t="s">
        <v>267</v>
      </c>
      <c r="G24" s="5">
        <v>1917</v>
      </c>
      <c r="H24">
        <f t="shared" si="1"/>
        <v>5873</v>
      </c>
      <c r="I24">
        <f t="shared" si="2"/>
        <v>3956</v>
      </c>
      <c r="J24">
        <f t="shared" si="3"/>
        <v>1044</v>
      </c>
      <c r="K24">
        <f t="shared" si="4"/>
        <v>2000</v>
      </c>
      <c r="L24">
        <f t="shared" si="5"/>
        <v>5956</v>
      </c>
    </row>
    <row r="25" spans="1:12" x14ac:dyDescent="0.25">
      <c r="A25" s="1">
        <v>38407</v>
      </c>
      <c r="B25" t="s">
        <v>14</v>
      </c>
      <c r="C25">
        <v>118</v>
      </c>
      <c r="D25" s="9" t="str">
        <f t="shared" si="0"/>
        <v>2005-02</v>
      </c>
      <c r="F25" s="3" t="s">
        <v>268</v>
      </c>
      <c r="G25" s="5">
        <v>2198</v>
      </c>
      <c r="H25">
        <f t="shared" si="1"/>
        <v>5956</v>
      </c>
      <c r="I25">
        <f t="shared" si="2"/>
        <v>3758</v>
      </c>
      <c r="J25">
        <f t="shared" si="3"/>
        <v>1242</v>
      </c>
      <c r="K25">
        <f t="shared" si="4"/>
        <v>2000</v>
      </c>
      <c r="L25">
        <f t="shared" si="5"/>
        <v>5758</v>
      </c>
    </row>
    <row r="26" spans="1:12" x14ac:dyDescent="0.25">
      <c r="A26" s="1">
        <v>38408</v>
      </c>
      <c r="B26" t="s">
        <v>20</v>
      </c>
      <c r="C26">
        <v>58</v>
      </c>
      <c r="D26" s="9" t="str">
        <f t="shared" si="0"/>
        <v>2005-02</v>
      </c>
      <c r="F26" s="3" t="s">
        <v>312</v>
      </c>
      <c r="G26" s="5">
        <v>2010</v>
      </c>
      <c r="H26">
        <f t="shared" si="1"/>
        <v>5758</v>
      </c>
      <c r="I26">
        <f t="shared" si="2"/>
        <v>3748</v>
      </c>
      <c r="J26">
        <f t="shared" si="3"/>
        <v>1252</v>
      </c>
      <c r="K26">
        <f t="shared" si="4"/>
        <v>2000</v>
      </c>
      <c r="L26">
        <f t="shared" si="5"/>
        <v>5748</v>
      </c>
    </row>
    <row r="27" spans="1:12" x14ac:dyDescent="0.25">
      <c r="A27" s="1">
        <v>38409</v>
      </c>
      <c r="B27" t="s">
        <v>21</v>
      </c>
      <c r="C27">
        <v>16</v>
      </c>
      <c r="D27" s="9" t="str">
        <f t="shared" si="0"/>
        <v>2005-02</v>
      </c>
      <c r="F27" s="3" t="s">
        <v>313</v>
      </c>
      <c r="G27" s="5">
        <v>2273</v>
      </c>
      <c r="H27">
        <f t="shared" si="1"/>
        <v>5748</v>
      </c>
      <c r="I27">
        <f t="shared" si="2"/>
        <v>3475</v>
      </c>
      <c r="J27">
        <f t="shared" si="3"/>
        <v>1525</v>
      </c>
      <c r="K27">
        <f t="shared" si="4"/>
        <v>2000</v>
      </c>
      <c r="L27">
        <f t="shared" si="5"/>
        <v>5475</v>
      </c>
    </row>
    <row r="28" spans="1:12" x14ac:dyDescent="0.25">
      <c r="A28" s="1">
        <v>38409</v>
      </c>
      <c r="B28" t="s">
        <v>22</v>
      </c>
      <c r="C28">
        <v>348</v>
      </c>
      <c r="D28" s="9" t="str">
        <f t="shared" si="0"/>
        <v>2005-02</v>
      </c>
      <c r="F28" s="3" t="s">
        <v>314</v>
      </c>
      <c r="G28" s="5">
        <v>2815</v>
      </c>
      <c r="H28">
        <f t="shared" si="1"/>
        <v>5475</v>
      </c>
      <c r="I28">
        <f t="shared" si="2"/>
        <v>2660</v>
      </c>
      <c r="J28">
        <f t="shared" si="3"/>
        <v>2340</v>
      </c>
      <c r="K28">
        <f t="shared" si="4"/>
        <v>3000</v>
      </c>
      <c r="L28">
        <f t="shared" si="5"/>
        <v>5660</v>
      </c>
    </row>
    <row r="29" spans="1:12" x14ac:dyDescent="0.25">
      <c r="A29" s="1">
        <v>38410</v>
      </c>
      <c r="B29" t="s">
        <v>5</v>
      </c>
      <c r="C29">
        <v>336</v>
      </c>
      <c r="D29" s="9" t="str">
        <f t="shared" si="0"/>
        <v>2005-02</v>
      </c>
      <c r="F29" s="3" t="s">
        <v>315</v>
      </c>
      <c r="G29" s="5">
        <v>2572</v>
      </c>
      <c r="H29">
        <f t="shared" si="1"/>
        <v>5660</v>
      </c>
      <c r="I29">
        <f t="shared" si="2"/>
        <v>3088</v>
      </c>
      <c r="J29">
        <f t="shared" si="3"/>
        <v>1912</v>
      </c>
      <c r="K29">
        <f t="shared" si="4"/>
        <v>2000</v>
      </c>
      <c r="L29">
        <f t="shared" si="5"/>
        <v>5088</v>
      </c>
    </row>
    <row r="30" spans="1:12" x14ac:dyDescent="0.25">
      <c r="A30" s="1">
        <v>38410</v>
      </c>
      <c r="B30" t="s">
        <v>22</v>
      </c>
      <c r="C30">
        <v>435</v>
      </c>
      <c r="D30" s="9" t="str">
        <f t="shared" si="0"/>
        <v>2005-02</v>
      </c>
      <c r="F30" s="3" t="s">
        <v>316</v>
      </c>
      <c r="G30" s="5">
        <v>2776</v>
      </c>
      <c r="H30">
        <f t="shared" si="1"/>
        <v>5088</v>
      </c>
      <c r="I30">
        <f t="shared" si="2"/>
        <v>2312</v>
      </c>
      <c r="J30">
        <f t="shared" si="3"/>
        <v>2688</v>
      </c>
      <c r="K30">
        <f t="shared" si="4"/>
        <v>3000</v>
      </c>
      <c r="L30">
        <f t="shared" si="5"/>
        <v>5312</v>
      </c>
    </row>
    <row r="31" spans="1:12" x14ac:dyDescent="0.25">
      <c r="A31" s="1">
        <v>38410</v>
      </c>
      <c r="B31" t="s">
        <v>23</v>
      </c>
      <c r="C31">
        <v>110</v>
      </c>
      <c r="D31" s="9" t="str">
        <f t="shared" si="0"/>
        <v>2005-02</v>
      </c>
      <c r="F31" s="3" t="s">
        <v>317</v>
      </c>
      <c r="G31" s="5">
        <v>1163</v>
      </c>
      <c r="H31">
        <f t="shared" si="1"/>
        <v>5312</v>
      </c>
      <c r="I31">
        <f t="shared" si="2"/>
        <v>4149</v>
      </c>
      <c r="J31">
        <f t="shared" si="3"/>
        <v>851</v>
      </c>
      <c r="K31">
        <f t="shared" si="4"/>
        <v>1000</v>
      </c>
      <c r="L31">
        <f t="shared" si="5"/>
        <v>5149</v>
      </c>
    </row>
    <row r="32" spans="1:12" x14ac:dyDescent="0.25">
      <c r="A32" s="1">
        <v>38412</v>
      </c>
      <c r="B32" t="s">
        <v>24</v>
      </c>
      <c r="C32">
        <v>204</v>
      </c>
      <c r="D32" s="9" t="str">
        <f t="shared" si="0"/>
        <v>2005-03</v>
      </c>
      <c r="F32" s="3" t="s">
        <v>318</v>
      </c>
      <c r="G32" s="5">
        <v>2472</v>
      </c>
      <c r="H32">
        <f t="shared" si="1"/>
        <v>5149</v>
      </c>
      <c r="I32">
        <f t="shared" si="2"/>
        <v>2677</v>
      </c>
      <c r="J32">
        <f t="shared" si="3"/>
        <v>2323</v>
      </c>
      <c r="K32">
        <f t="shared" si="4"/>
        <v>3000</v>
      </c>
      <c r="L32">
        <f t="shared" si="5"/>
        <v>5677</v>
      </c>
    </row>
    <row r="33" spans="1:12" x14ac:dyDescent="0.25">
      <c r="A33" s="1">
        <v>38412</v>
      </c>
      <c r="B33" t="s">
        <v>18</v>
      </c>
      <c r="C33">
        <v>20</v>
      </c>
      <c r="D33" s="9" t="str">
        <f t="shared" si="0"/>
        <v>2005-03</v>
      </c>
      <c r="F33" s="3" t="s">
        <v>319</v>
      </c>
      <c r="G33" s="5">
        <v>3138</v>
      </c>
      <c r="H33">
        <f t="shared" si="1"/>
        <v>5677</v>
      </c>
      <c r="I33">
        <f t="shared" si="2"/>
        <v>2539</v>
      </c>
      <c r="J33">
        <f t="shared" si="3"/>
        <v>2461</v>
      </c>
      <c r="K33">
        <f t="shared" si="4"/>
        <v>3000</v>
      </c>
      <c r="L33">
        <f t="shared" si="5"/>
        <v>5539</v>
      </c>
    </row>
    <row r="34" spans="1:12" x14ac:dyDescent="0.25">
      <c r="A34" s="1">
        <v>38414</v>
      </c>
      <c r="B34" t="s">
        <v>25</v>
      </c>
      <c r="C34">
        <v>102</v>
      </c>
      <c r="D34" s="9" t="str">
        <f t="shared" si="0"/>
        <v>2005-03</v>
      </c>
      <c r="F34" s="3" t="s">
        <v>320</v>
      </c>
      <c r="G34" s="5">
        <v>4586</v>
      </c>
      <c r="H34">
        <f t="shared" si="1"/>
        <v>5539</v>
      </c>
      <c r="I34">
        <f t="shared" si="2"/>
        <v>953</v>
      </c>
      <c r="J34">
        <f t="shared" si="3"/>
        <v>4047</v>
      </c>
      <c r="K34">
        <f t="shared" si="4"/>
        <v>5000</v>
      </c>
      <c r="L34">
        <f t="shared" si="5"/>
        <v>5953</v>
      </c>
    </row>
    <row r="35" spans="1:12" x14ac:dyDescent="0.25">
      <c r="A35" s="1">
        <v>38416</v>
      </c>
      <c r="B35" t="s">
        <v>26</v>
      </c>
      <c r="C35">
        <v>48</v>
      </c>
      <c r="D35" s="9" t="str">
        <f t="shared" si="0"/>
        <v>2005-03</v>
      </c>
      <c r="F35" s="3" t="s">
        <v>269</v>
      </c>
      <c r="G35" s="5">
        <v>2590</v>
      </c>
      <c r="H35">
        <f t="shared" si="1"/>
        <v>5953</v>
      </c>
      <c r="I35">
        <f t="shared" si="2"/>
        <v>3363</v>
      </c>
      <c r="J35">
        <f t="shared" si="3"/>
        <v>1637</v>
      </c>
      <c r="K35">
        <f t="shared" si="4"/>
        <v>2000</v>
      </c>
      <c r="L35">
        <f t="shared" si="5"/>
        <v>5363</v>
      </c>
    </row>
    <row r="36" spans="1:12" x14ac:dyDescent="0.25">
      <c r="A36" s="1">
        <v>38418</v>
      </c>
      <c r="B36" t="s">
        <v>22</v>
      </c>
      <c r="C36">
        <v>329</v>
      </c>
      <c r="D36" s="9" t="str">
        <f t="shared" si="0"/>
        <v>2005-03</v>
      </c>
      <c r="F36" s="3" t="s">
        <v>270</v>
      </c>
      <c r="G36" s="5">
        <v>1654</v>
      </c>
      <c r="H36">
        <f t="shared" si="1"/>
        <v>5363</v>
      </c>
      <c r="I36">
        <f t="shared" si="2"/>
        <v>3709</v>
      </c>
      <c r="J36">
        <f t="shared" si="3"/>
        <v>1291</v>
      </c>
      <c r="K36">
        <f t="shared" si="4"/>
        <v>2000</v>
      </c>
      <c r="L36">
        <f t="shared" si="5"/>
        <v>5709</v>
      </c>
    </row>
    <row r="37" spans="1:12" x14ac:dyDescent="0.25">
      <c r="A37" s="1">
        <v>38420</v>
      </c>
      <c r="B37" t="s">
        <v>27</v>
      </c>
      <c r="C37">
        <v>16</v>
      </c>
      <c r="D37" s="9" t="str">
        <f t="shared" si="0"/>
        <v>2005-03</v>
      </c>
      <c r="F37" s="3" t="s">
        <v>271</v>
      </c>
      <c r="G37" s="5">
        <v>3671</v>
      </c>
      <c r="H37">
        <f t="shared" si="1"/>
        <v>5709</v>
      </c>
      <c r="I37">
        <f t="shared" si="2"/>
        <v>2038</v>
      </c>
      <c r="J37">
        <f t="shared" si="3"/>
        <v>2962</v>
      </c>
      <c r="K37">
        <f t="shared" si="4"/>
        <v>3000</v>
      </c>
      <c r="L37">
        <f t="shared" si="5"/>
        <v>5038</v>
      </c>
    </row>
    <row r="38" spans="1:12" x14ac:dyDescent="0.25">
      <c r="A38" s="1">
        <v>38421</v>
      </c>
      <c r="B38" t="s">
        <v>28</v>
      </c>
      <c r="C38">
        <v>102</v>
      </c>
      <c r="D38" s="9" t="str">
        <f t="shared" si="0"/>
        <v>2005-03</v>
      </c>
      <c r="F38" s="3" t="s">
        <v>321</v>
      </c>
      <c r="G38" s="5">
        <v>2043</v>
      </c>
      <c r="H38">
        <f t="shared" si="1"/>
        <v>5038</v>
      </c>
      <c r="I38">
        <f t="shared" si="2"/>
        <v>2995</v>
      </c>
      <c r="J38">
        <f t="shared" si="3"/>
        <v>2005</v>
      </c>
      <c r="K38">
        <f t="shared" si="4"/>
        <v>3000</v>
      </c>
      <c r="L38">
        <f t="shared" si="5"/>
        <v>5995</v>
      </c>
    </row>
    <row r="39" spans="1:12" x14ac:dyDescent="0.25">
      <c r="A39" s="1">
        <v>38421</v>
      </c>
      <c r="B39" t="s">
        <v>14</v>
      </c>
      <c r="C39">
        <v>309</v>
      </c>
      <c r="D39" s="9" t="str">
        <f t="shared" si="0"/>
        <v>2005-03</v>
      </c>
      <c r="F39" s="3" t="s">
        <v>322</v>
      </c>
      <c r="G39" s="5">
        <v>3369</v>
      </c>
      <c r="H39">
        <f t="shared" si="1"/>
        <v>5995</v>
      </c>
      <c r="I39">
        <f t="shared" si="2"/>
        <v>2626</v>
      </c>
      <c r="J39">
        <f t="shared" si="3"/>
        <v>2374</v>
      </c>
      <c r="K39">
        <f t="shared" si="4"/>
        <v>3000</v>
      </c>
      <c r="L39">
        <f t="shared" si="5"/>
        <v>5626</v>
      </c>
    </row>
    <row r="40" spans="1:12" x14ac:dyDescent="0.25">
      <c r="A40" s="1">
        <v>38423</v>
      </c>
      <c r="B40" t="s">
        <v>5</v>
      </c>
      <c r="C40">
        <v>331</v>
      </c>
      <c r="D40" s="9" t="str">
        <f t="shared" si="0"/>
        <v>2005-03</v>
      </c>
      <c r="F40" s="3" t="s">
        <v>323</v>
      </c>
      <c r="G40" s="5">
        <v>4571</v>
      </c>
      <c r="H40">
        <f t="shared" si="1"/>
        <v>5626</v>
      </c>
      <c r="I40">
        <f t="shared" si="2"/>
        <v>1055</v>
      </c>
      <c r="J40">
        <f t="shared" si="3"/>
        <v>3945</v>
      </c>
      <c r="K40">
        <f t="shared" si="4"/>
        <v>4000</v>
      </c>
      <c r="L40">
        <f t="shared" si="5"/>
        <v>5055</v>
      </c>
    </row>
    <row r="41" spans="1:12" x14ac:dyDescent="0.25">
      <c r="A41" s="1">
        <v>38428</v>
      </c>
      <c r="B41" t="s">
        <v>29</v>
      </c>
      <c r="C41">
        <v>3</v>
      </c>
      <c r="D41" s="9" t="str">
        <f t="shared" si="0"/>
        <v>2005-03</v>
      </c>
      <c r="F41" s="3" t="s">
        <v>324</v>
      </c>
      <c r="G41" s="5">
        <v>3728</v>
      </c>
      <c r="H41">
        <f t="shared" si="1"/>
        <v>5055</v>
      </c>
      <c r="I41">
        <f t="shared" si="2"/>
        <v>1327</v>
      </c>
      <c r="J41">
        <f t="shared" si="3"/>
        <v>3673</v>
      </c>
      <c r="K41">
        <f t="shared" si="4"/>
        <v>4000</v>
      </c>
      <c r="L41">
        <f t="shared" si="5"/>
        <v>5327</v>
      </c>
    </row>
    <row r="42" spans="1:12" x14ac:dyDescent="0.25">
      <c r="A42" s="1">
        <v>38429</v>
      </c>
      <c r="B42" t="s">
        <v>30</v>
      </c>
      <c r="C42">
        <v>76</v>
      </c>
      <c r="D42" s="9" t="str">
        <f t="shared" si="0"/>
        <v>2005-03</v>
      </c>
      <c r="F42" s="3" t="s">
        <v>325</v>
      </c>
      <c r="G42" s="5">
        <v>3696</v>
      </c>
      <c r="H42">
        <f t="shared" si="1"/>
        <v>5327</v>
      </c>
      <c r="I42">
        <f t="shared" si="2"/>
        <v>1631</v>
      </c>
      <c r="J42">
        <f t="shared" si="3"/>
        <v>3369</v>
      </c>
      <c r="K42">
        <f t="shared" si="4"/>
        <v>4000</v>
      </c>
      <c r="L42">
        <f t="shared" si="5"/>
        <v>5631</v>
      </c>
    </row>
    <row r="43" spans="1:12" x14ac:dyDescent="0.25">
      <c r="A43" s="1">
        <v>38429</v>
      </c>
      <c r="B43" t="s">
        <v>31</v>
      </c>
      <c r="C43">
        <v>196</v>
      </c>
      <c r="D43" s="9" t="str">
        <f t="shared" si="0"/>
        <v>2005-03</v>
      </c>
      <c r="F43" s="3" t="s">
        <v>326</v>
      </c>
      <c r="G43" s="5">
        <v>1671</v>
      </c>
      <c r="H43">
        <f t="shared" si="1"/>
        <v>5631</v>
      </c>
      <c r="I43">
        <f t="shared" si="2"/>
        <v>3960</v>
      </c>
      <c r="J43">
        <f t="shared" si="3"/>
        <v>1040</v>
      </c>
      <c r="K43">
        <f t="shared" si="4"/>
        <v>2000</v>
      </c>
      <c r="L43">
        <f t="shared" si="5"/>
        <v>5960</v>
      </c>
    </row>
    <row r="44" spans="1:12" x14ac:dyDescent="0.25">
      <c r="A44" s="1">
        <v>38431</v>
      </c>
      <c r="B44" t="s">
        <v>18</v>
      </c>
      <c r="C44">
        <v>54</v>
      </c>
      <c r="D44" s="9" t="str">
        <f t="shared" si="0"/>
        <v>2005-03</v>
      </c>
      <c r="F44" s="3" t="s">
        <v>327</v>
      </c>
      <c r="G44" s="5">
        <v>2491</v>
      </c>
      <c r="H44">
        <f t="shared" si="1"/>
        <v>5960</v>
      </c>
      <c r="I44">
        <f t="shared" si="2"/>
        <v>3469</v>
      </c>
      <c r="J44">
        <f t="shared" si="3"/>
        <v>1531</v>
      </c>
      <c r="K44">
        <f t="shared" si="4"/>
        <v>2000</v>
      </c>
      <c r="L44">
        <f t="shared" si="5"/>
        <v>5469</v>
      </c>
    </row>
    <row r="45" spans="1:12" x14ac:dyDescent="0.25">
      <c r="A45" s="1">
        <v>38435</v>
      </c>
      <c r="B45" t="s">
        <v>9</v>
      </c>
      <c r="C45">
        <v>277</v>
      </c>
      <c r="D45" s="9" t="str">
        <f t="shared" si="0"/>
        <v>2005-03</v>
      </c>
      <c r="F45" s="3" t="s">
        <v>328</v>
      </c>
      <c r="G45" s="5">
        <v>2463</v>
      </c>
      <c r="H45">
        <f t="shared" si="1"/>
        <v>5469</v>
      </c>
      <c r="I45">
        <f t="shared" si="2"/>
        <v>3006</v>
      </c>
      <c r="J45">
        <f t="shared" si="3"/>
        <v>1994</v>
      </c>
      <c r="K45">
        <f t="shared" si="4"/>
        <v>2000</v>
      </c>
      <c r="L45">
        <f t="shared" si="5"/>
        <v>5006</v>
      </c>
    </row>
    <row r="46" spans="1:12" x14ac:dyDescent="0.25">
      <c r="A46" s="1">
        <v>38437</v>
      </c>
      <c r="B46" t="s">
        <v>32</v>
      </c>
      <c r="C46">
        <v>7</v>
      </c>
      <c r="D46" s="9" t="str">
        <f t="shared" si="0"/>
        <v>2005-03</v>
      </c>
      <c r="F46" s="3" t="s">
        <v>329</v>
      </c>
      <c r="G46" s="5">
        <v>3266</v>
      </c>
      <c r="H46">
        <f t="shared" si="1"/>
        <v>5006</v>
      </c>
      <c r="I46">
        <f t="shared" si="2"/>
        <v>1740</v>
      </c>
      <c r="J46">
        <f t="shared" si="3"/>
        <v>3260</v>
      </c>
      <c r="K46">
        <f t="shared" si="4"/>
        <v>4000</v>
      </c>
      <c r="L46">
        <f t="shared" si="5"/>
        <v>5740</v>
      </c>
    </row>
    <row r="47" spans="1:12" x14ac:dyDescent="0.25">
      <c r="A47" s="1">
        <v>38439</v>
      </c>
      <c r="B47" t="s">
        <v>33</v>
      </c>
      <c r="C47">
        <v>12</v>
      </c>
      <c r="D47" s="9" t="str">
        <f t="shared" si="0"/>
        <v>2005-03</v>
      </c>
      <c r="F47" s="3" t="s">
        <v>272</v>
      </c>
      <c r="G47" s="5">
        <v>3704</v>
      </c>
      <c r="H47">
        <f t="shared" si="1"/>
        <v>5740</v>
      </c>
      <c r="I47">
        <f t="shared" si="2"/>
        <v>2036</v>
      </c>
      <c r="J47">
        <f t="shared" si="3"/>
        <v>2964</v>
      </c>
      <c r="K47">
        <f t="shared" si="4"/>
        <v>3000</v>
      </c>
      <c r="L47">
        <f t="shared" si="5"/>
        <v>5036</v>
      </c>
    </row>
    <row r="48" spans="1:12" x14ac:dyDescent="0.25">
      <c r="A48" s="1">
        <v>38440</v>
      </c>
      <c r="B48" t="s">
        <v>34</v>
      </c>
      <c r="C48">
        <v>7</v>
      </c>
      <c r="D48" s="9" t="str">
        <f t="shared" si="0"/>
        <v>2005-03</v>
      </c>
      <c r="F48" s="3" t="s">
        <v>273</v>
      </c>
      <c r="G48" s="5">
        <v>2537</v>
      </c>
      <c r="H48">
        <f t="shared" si="1"/>
        <v>5036</v>
      </c>
      <c r="I48">
        <f t="shared" si="2"/>
        <v>2499</v>
      </c>
      <c r="J48">
        <f t="shared" si="3"/>
        <v>2501</v>
      </c>
      <c r="K48">
        <f t="shared" si="4"/>
        <v>3000</v>
      </c>
      <c r="L48">
        <f t="shared" si="5"/>
        <v>5499</v>
      </c>
    </row>
    <row r="49" spans="1:12" x14ac:dyDescent="0.25">
      <c r="A49" s="1">
        <v>38442</v>
      </c>
      <c r="B49" t="s">
        <v>7</v>
      </c>
      <c r="C49">
        <v>416</v>
      </c>
      <c r="D49" s="9" t="str">
        <f t="shared" si="0"/>
        <v>2005-03</v>
      </c>
      <c r="F49" s="3" t="s">
        <v>274</v>
      </c>
      <c r="G49" s="5">
        <v>2984</v>
      </c>
      <c r="H49">
        <f t="shared" si="1"/>
        <v>5499</v>
      </c>
      <c r="I49">
        <f t="shared" si="2"/>
        <v>2515</v>
      </c>
      <c r="J49">
        <f t="shared" si="3"/>
        <v>2485</v>
      </c>
      <c r="K49">
        <f t="shared" si="4"/>
        <v>3000</v>
      </c>
      <c r="L49">
        <f t="shared" si="5"/>
        <v>5515</v>
      </c>
    </row>
    <row r="50" spans="1:12" x14ac:dyDescent="0.25">
      <c r="A50" s="1">
        <v>38445</v>
      </c>
      <c r="B50" t="s">
        <v>7</v>
      </c>
      <c r="C50">
        <v>263</v>
      </c>
      <c r="D50" s="9" t="str">
        <f t="shared" si="0"/>
        <v>2005-04</v>
      </c>
      <c r="F50" s="3" t="s">
        <v>330</v>
      </c>
      <c r="G50" s="5">
        <v>1399</v>
      </c>
      <c r="H50">
        <f t="shared" si="1"/>
        <v>5515</v>
      </c>
      <c r="I50">
        <f t="shared" si="2"/>
        <v>4116</v>
      </c>
      <c r="J50">
        <f t="shared" si="3"/>
        <v>884</v>
      </c>
      <c r="K50">
        <f t="shared" si="4"/>
        <v>1000</v>
      </c>
      <c r="L50">
        <f t="shared" si="5"/>
        <v>5116</v>
      </c>
    </row>
    <row r="51" spans="1:12" x14ac:dyDescent="0.25">
      <c r="A51" s="1">
        <v>38448</v>
      </c>
      <c r="B51" t="s">
        <v>1</v>
      </c>
      <c r="C51">
        <v>15</v>
      </c>
      <c r="D51" s="9" t="str">
        <f t="shared" si="0"/>
        <v>2005-04</v>
      </c>
      <c r="F51" s="3" t="s">
        <v>331</v>
      </c>
      <c r="G51" s="5">
        <v>4149</v>
      </c>
      <c r="H51">
        <f t="shared" si="1"/>
        <v>5116</v>
      </c>
      <c r="I51">
        <f t="shared" si="2"/>
        <v>967</v>
      </c>
      <c r="J51">
        <f t="shared" si="3"/>
        <v>4033</v>
      </c>
      <c r="K51">
        <f t="shared" si="4"/>
        <v>5000</v>
      </c>
      <c r="L51">
        <f t="shared" si="5"/>
        <v>5967</v>
      </c>
    </row>
    <row r="52" spans="1:12" x14ac:dyDescent="0.25">
      <c r="A52" s="1">
        <v>38452</v>
      </c>
      <c r="B52" t="s">
        <v>25</v>
      </c>
      <c r="C52">
        <v>194</v>
      </c>
      <c r="D52" s="9" t="str">
        <f t="shared" si="0"/>
        <v>2005-04</v>
      </c>
      <c r="F52" s="3" t="s">
        <v>332</v>
      </c>
      <c r="G52" s="5">
        <v>2618</v>
      </c>
      <c r="H52">
        <f t="shared" si="1"/>
        <v>5967</v>
      </c>
      <c r="I52">
        <f t="shared" si="2"/>
        <v>3349</v>
      </c>
      <c r="J52">
        <f t="shared" si="3"/>
        <v>1651</v>
      </c>
      <c r="K52">
        <f t="shared" si="4"/>
        <v>2000</v>
      </c>
      <c r="L52">
        <f t="shared" si="5"/>
        <v>5349</v>
      </c>
    </row>
    <row r="53" spans="1:12" x14ac:dyDescent="0.25">
      <c r="A53" s="1">
        <v>38453</v>
      </c>
      <c r="B53" t="s">
        <v>35</v>
      </c>
      <c r="C53">
        <v>120</v>
      </c>
      <c r="D53" s="9" t="str">
        <f t="shared" si="0"/>
        <v>2005-04</v>
      </c>
      <c r="F53" s="3" t="s">
        <v>333</v>
      </c>
      <c r="G53" s="5">
        <v>1468</v>
      </c>
      <c r="H53">
        <f t="shared" si="1"/>
        <v>5349</v>
      </c>
      <c r="I53">
        <f t="shared" si="2"/>
        <v>3881</v>
      </c>
      <c r="J53">
        <f t="shared" si="3"/>
        <v>1119</v>
      </c>
      <c r="K53">
        <f t="shared" si="4"/>
        <v>2000</v>
      </c>
      <c r="L53">
        <f t="shared" si="5"/>
        <v>5881</v>
      </c>
    </row>
    <row r="54" spans="1:12" x14ac:dyDescent="0.25">
      <c r="A54" s="1">
        <v>38454</v>
      </c>
      <c r="B54" t="s">
        <v>7</v>
      </c>
      <c r="C54">
        <v>175</v>
      </c>
      <c r="D54" s="9" t="str">
        <f t="shared" si="0"/>
        <v>2005-04</v>
      </c>
      <c r="F54" s="3" t="s">
        <v>334</v>
      </c>
      <c r="G54" s="5">
        <v>2372</v>
      </c>
      <c r="H54">
        <f t="shared" si="1"/>
        <v>5881</v>
      </c>
      <c r="I54">
        <f t="shared" si="2"/>
        <v>3509</v>
      </c>
      <c r="J54">
        <f t="shared" si="3"/>
        <v>1491</v>
      </c>
      <c r="K54">
        <f t="shared" si="4"/>
        <v>2000</v>
      </c>
      <c r="L54">
        <f t="shared" si="5"/>
        <v>5509</v>
      </c>
    </row>
    <row r="55" spans="1:12" x14ac:dyDescent="0.25">
      <c r="A55" s="1">
        <v>38456</v>
      </c>
      <c r="B55" t="s">
        <v>36</v>
      </c>
      <c r="C55">
        <v>12</v>
      </c>
      <c r="D55" s="9" t="str">
        <f t="shared" si="0"/>
        <v>2005-04</v>
      </c>
      <c r="F55" s="3" t="s">
        <v>335</v>
      </c>
      <c r="G55" s="5">
        <v>2334</v>
      </c>
      <c r="H55">
        <f t="shared" si="1"/>
        <v>5509</v>
      </c>
      <c r="I55">
        <f t="shared" si="2"/>
        <v>3175</v>
      </c>
      <c r="J55">
        <f t="shared" si="3"/>
        <v>1825</v>
      </c>
      <c r="K55">
        <f t="shared" si="4"/>
        <v>2000</v>
      </c>
      <c r="L55">
        <f t="shared" si="5"/>
        <v>5175</v>
      </c>
    </row>
    <row r="56" spans="1:12" x14ac:dyDescent="0.25">
      <c r="A56" s="1">
        <v>38457</v>
      </c>
      <c r="B56" t="s">
        <v>37</v>
      </c>
      <c r="C56">
        <v>174</v>
      </c>
      <c r="D56" s="9" t="str">
        <f t="shared" si="0"/>
        <v>2005-04</v>
      </c>
      <c r="F56" s="3" t="s">
        <v>336</v>
      </c>
      <c r="G56" s="5">
        <v>2372</v>
      </c>
      <c r="H56">
        <f t="shared" si="1"/>
        <v>5175</v>
      </c>
      <c r="I56">
        <f t="shared" si="2"/>
        <v>2803</v>
      </c>
      <c r="J56">
        <f t="shared" si="3"/>
        <v>2197</v>
      </c>
      <c r="K56">
        <f t="shared" si="4"/>
        <v>3000</v>
      </c>
      <c r="L56">
        <f t="shared" si="5"/>
        <v>5803</v>
      </c>
    </row>
    <row r="57" spans="1:12" x14ac:dyDescent="0.25">
      <c r="A57" s="1">
        <v>38458</v>
      </c>
      <c r="B57" t="s">
        <v>38</v>
      </c>
      <c r="C57">
        <v>3</v>
      </c>
      <c r="D57" s="9" t="str">
        <f t="shared" si="0"/>
        <v>2005-04</v>
      </c>
      <c r="F57" s="3" t="s">
        <v>337</v>
      </c>
      <c r="G57" s="5">
        <v>2742</v>
      </c>
      <c r="H57">
        <f t="shared" si="1"/>
        <v>5803</v>
      </c>
      <c r="I57">
        <f t="shared" si="2"/>
        <v>3061</v>
      </c>
      <c r="J57">
        <f t="shared" si="3"/>
        <v>1939</v>
      </c>
      <c r="K57">
        <f t="shared" si="4"/>
        <v>2000</v>
      </c>
      <c r="L57">
        <f t="shared" si="5"/>
        <v>5061</v>
      </c>
    </row>
    <row r="58" spans="1:12" x14ac:dyDescent="0.25">
      <c r="A58" s="1">
        <v>38459</v>
      </c>
      <c r="B58" t="s">
        <v>39</v>
      </c>
      <c r="C58">
        <v>149</v>
      </c>
      <c r="D58" s="9" t="str">
        <f t="shared" si="0"/>
        <v>2005-04</v>
      </c>
      <c r="F58" s="3" t="s">
        <v>338</v>
      </c>
      <c r="G58" s="5">
        <v>2504</v>
      </c>
      <c r="H58">
        <f t="shared" si="1"/>
        <v>5061</v>
      </c>
      <c r="I58">
        <f t="shared" si="2"/>
        <v>2557</v>
      </c>
      <c r="J58">
        <f t="shared" si="3"/>
        <v>2443</v>
      </c>
      <c r="K58">
        <f t="shared" si="4"/>
        <v>3000</v>
      </c>
      <c r="L58">
        <f t="shared" si="5"/>
        <v>5557</v>
      </c>
    </row>
    <row r="59" spans="1:12" x14ac:dyDescent="0.25">
      <c r="A59" s="1">
        <v>38460</v>
      </c>
      <c r="B59" t="s">
        <v>17</v>
      </c>
      <c r="C59">
        <v>492</v>
      </c>
      <c r="D59" s="9" t="str">
        <f t="shared" si="0"/>
        <v>2005-04</v>
      </c>
      <c r="F59" s="3" t="s">
        <v>275</v>
      </c>
      <c r="G59" s="5">
        <v>1454</v>
      </c>
      <c r="H59">
        <f t="shared" si="1"/>
        <v>5557</v>
      </c>
      <c r="I59">
        <f t="shared" si="2"/>
        <v>4103</v>
      </c>
      <c r="J59">
        <f t="shared" si="3"/>
        <v>897</v>
      </c>
      <c r="K59">
        <f t="shared" si="4"/>
        <v>1000</v>
      </c>
      <c r="L59">
        <f t="shared" si="5"/>
        <v>5103</v>
      </c>
    </row>
    <row r="60" spans="1:12" x14ac:dyDescent="0.25">
      <c r="A60" s="1">
        <v>38460</v>
      </c>
      <c r="B60" t="s">
        <v>40</v>
      </c>
      <c r="C60">
        <v>2</v>
      </c>
      <c r="D60" s="9" t="str">
        <f t="shared" si="0"/>
        <v>2005-04</v>
      </c>
      <c r="F60" s="3" t="s">
        <v>276</v>
      </c>
      <c r="G60" s="5">
        <v>4150</v>
      </c>
      <c r="H60">
        <f t="shared" si="1"/>
        <v>5103</v>
      </c>
      <c r="I60">
        <f t="shared" si="2"/>
        <v>953</v>
      </c>
      <c r="J60">
        <f t="shared" si="3"/>
        <v>4047</v>
      </c>
      <c r="K60">
        <f t="shared" si="4"/>
        <v>5000</v>
      </c>
      <c r="L60">
        <f t="shared" si="5"/>
        <v>5953</v>
      </c>
    </row>
    <row r="61" spans="1:12" x14ac:dyDescent="0.25">
      <c r="A61" s="1">
        <v>38461</v>
      </c>
      <c r="B61" t="s">
        <v>14</v>
      </c>
      <c r="C61">
        <v>298</v>
      </c>
      <c r="D61" s="9" t="str">
        <f t="shared" si="0"/>
        <v>2005-04</v>
      </c>
      <c r="F61" s="3" t="s">
        <v>277</v>
      </c>
      <c r="G61" s="5">
        <v>3202</v>
      </c>
      <c r="H61">
        <f t="shared" si="1"/>
        <v>5953</v>
      </c>
      <c r="I61">
        <f t="shared" si="2"/>
        <v>2751</v>
      </c>
      <c r="J61">
        <f t="shared" si="3"/>
        <v>2249</v>
      </c>
      <c r="K61">
        <f t="shared" si="4"/>
        <v>3000</v>
      </c>
      <c r="L61">
        <f t="shared" si="5"/>
        <v>5751</v>
      </c>
    </row>
    <row r="62" spans="1:12" x14ac:dyDescent="0.25">
      <c r="A62" s="1">
        <v>38472</v>
      </c>
      <c r="B62" t="s">
        <v>17</v>
      </c>
      <c r="C62">
        <v>201</v>
      </c>
      <c r="D62" s="9" t="str">
        <f t="shared" si="0"/>
        <v>2005-04</v>
      </c>
      <c r="F62" s="3" t="s">
        <v>339</v>
      </c>
      <c r="G62" s="5">
        <v>3810</v>
      </c>
      <c r="H62">
        <f t="shared" si="1"/>
        <v>5751</v>
      </c>
      <c r="I62">
        <f t="shared" si="2"/>
        <v>1941</v>
      </c>
      <c r="J62">
        <f t="shared" si="3"/>
        <v>3059</v>
      </c>
      <c r="K62">
        <f t="shared" si="4"/>
        <v>4000</v>
      </c>
      <c r="L62">
        <f t="shared" si="5"/>
        <v>5941</v>
      </c>
    </row>
    <row r="63" spans="1:12" x14ac:dyDescent="0.25">
      <c r="A63" s="1">
        <v>38473</v>
      </c>
      <c r="B63" t="s">
        <v>41</v>
      </c>
      <c r="C63">
        <v>15</v>
      </c>
      <c r="D63" s="9" t="str">
        <f t="shared" si="0"/>
        <v>2005-05</v>
      </c>
      <c r="F63" s="3" t="s">
        <v>340</v>
      </c>
      <c r="G63" s="5">
        <v>3854</v>
      </c>
      <c r="H63">
        <f t="shared" si="1"/>
        <v>5941</v>
      </c>
      <c r="I63">
        <f t="shared" si="2"/>
        <v>2087</v>
      </c>
      <c r="J63">
        <f t="shared" si="3"/>
        <v>2913</v>
      </c>
      <c r="K63">
        <f t="shared" si="4"/>
        <v>3000</v>
      </c>
      <c r="L63">
        <f t="shared" si="5"/>
        <v>5087</v>
      </c>
    </row>
    <row r="64" spans="1:12" x14ac:dyDescent="0.25">
      <c r="A64" s="1">
        <v>38473</v>
      </c>
      <c r="B64" t="s">
        <v>14</v>
      </c>
      <c r="C64">
        <v>319</v>
      </c>
      <c r="D64" s="9" t="str">
        <f t="shared" si="0"/>
        <v>2005-05</v>
      </c>
      <c r="F64" s="3" t="s">
        <v>341</v>
      </c>
      <c r="G64" s="5">
        <v>2274</v>
      </c>
      <c r="H64">
        <f t="shared" si="1"/>
        <v>5087</v>
      </c>
      <c r="I64">
        <f t="shared" si="2"/>
        <v>2813</v>
      </c>
      <c r="J64">
        <f t="shared" si="3"/>
        <v>2187</v>
      </c>
      <c r="K64">
        <f t="shared" si="4"/>
        <v>3000</v>
      </c>
      <c r="L64">
        <f t="shared" si="5"/>
        <v>5813</v>
      </c>
    </row>
    <row r="65" spans="1:12" x14ac:dyDescent="0.25">
      <c r="A65" s="1">
        <v>38474</v>
      </c>
      <c r="B65" t="s">
        <v>42</v>
      </c>
      <c r="C65">
        <v>9</v>
      </c>
      <c r="D65" s="9" t="str">
        <f t="shared" si="0"/>
        <v>2005-05</v>
      </c>
      <c r="F65" s="3" t="s">
        <v>342</v>
      </c>
      <c r="G65" s="5">
        <v>2995</v>
      </c>
      <c r="H65">
        <f t="shared" si="1"/>
        <v>5813</v>
      </c>
      <c r="I65">
        <f t="shared" si="2"/>
        <v>2818</v>
      </c>
      <c r="J65">
        <f t="shared" si="3"/>
        <v>2182</v>
      </c>
      <c r="K65">
        <f t="shared" si="4"/>
        <v>3000</v>
      </c>
      <c r="L65">
        <f t="shared" si="5"/>
        <v>5818</v>
      </c>
    </row>
    <row r="66" spans="1:12" x14ac:dyDescent="0.25">
      <c r="A66" s="1">
        <v>38476</v>
      </c>
      <c r="B66" t="s">
        <v>43</v>
      </c>
      <c r="C66">
        <v>15</v>
      </c>
      <c r="D66" s="9" t="str">
        <f t="shared" si="0"/>
        <v>2005-05</v>
      </c>
      <c r="F66" s="3" t="s">
        <v>343</v>
      </c>
      <c r="G66" s="5">
        <v>2684</v>
      </c>
      <c r="H66">
        <f t="shared" si="1"/>
        <v>5818</v>
      </c>
      <c r="I66">
        <f t="shared" si="2"/>
        <v>3134</v>
      </c>
      <c r="J66">
        <f t="shared" si="3"/>
        <v>1866</v>
      </c>
      <c r="K66">
        <f t="shared" si="4"/>
        <v>2000</v>
      </c>
      <c r="L66">
        <f t="shared" si="5"/>
        <v>5134</v>
      </c>
    </row>
    <row r="67" spans="1:12" x14ac:dyDescent="0.25">
      <c r="A67" s="1">
        <v>38479</v>
      </c>
      <c r="B67" t="s">
        <v>22</v>
      </c>
      <c r="C67">
        <v>444</v>
      </c>
      <c r="D67" s="9" t="str">
        <f t="shared" ref="D67:D130" si="6">TEXT(A67,"rrrr-mm")</f>
        <v>2005-05</v>
      </c>
      <c r="F67" s="3" t="s">
        <v>344</v>
      </c>
      <c r="G67" s="5">
        <v>3244</v>
      </c>
      <c r="H67">
        <f t="shared" si="1"/>
        <v>5134</v>
      </c>
      <c r="I67">
        <f t="shared" si="2"/>
        <v>1890</v>
      </c>
      <c r="J67">
        <f t="shared" si="3"/>
        <v>3110</v>
      </c>
      <c r="K67">
        <f t="shared" si="4"/>
        <v>4000</v>
      </c>
      <c r="L67">
        <f t="shared" si="5"/>
        <v>5890</v>
      </c>
    </row>
    <row r="68" spans="1:12" x14ac:dyDescent="0.25">
      <c r="A68" s="1">
        <v>38479</v>
      </c>
      <c r="B68" t="s">
        <v>44</v>
      </c>
      <c r="C68">
        <v>13</v>
      </c>
      <c r="D68" s="9" t="str">
        <f t="shared" si="6"/>
        <v>2005-05</v>
      </c>
      <c r="F68" s="3" t="s">
        <v>345</v>
      </c>
      <c r="G68" s="5">
        <v>2076</v>
      </c>
      <c r="H68">
        <f t="shared" ref="H68:H121" si="7">L67</f>
        <v>5890</v>
      </c>
      <c r="I68">
        <f t="shared" ref="I68:I121" si="8">H68-G68</f>
        <v>3814</v>
      </c>
      <c r="J68">
        <f t="shared" ref="J68:J121" si="9">IF(I68&lt;5000,5000-I68,0)</f>
        <v>1186</v>
      </c>
      <c r="K68">
        <f t="shared" ref="K68:K121" si="10">ROUNDUP(J68/1000,0)*1000</f>
        <v>2000</v>
      </c>
      <c r="L68">
        <f t="shared" ref="L68:L121" si="11">I68+K68</f>
        <v>5814</v>
      </c>
    </row>
    <row r="69" spans="1:12" x14ac:dyDescent="0.25">
      <c r="A69" s="1">
        <v>38481</v>
      </c>
      <c r="B69" t="s">
        <v>45</v>
      </c>
      <c r="C69">
        <v>366</v>
      </c>
      <c r="D69" s="9" t="str">
        <f t="shared" si="6"/>
        <v>2005-05</v>
      </c>
      <c r="F69" s="3" t="s">
        <v>346</v>
      </c>
      <c r="G69" s="5">
        <v>781</v>
      </c>
      <c r="H69">
        <f t="shared" si="7"/>
        <v>5814</v>
      </c>
      <c r="I69">
        <f t="shared" si="8"/>
        <v>5033</v>
      </c>
      <c r="J69">
        <f t="shared" si="9"/>
        <v>0</v>
      </c>
      <c r="K69">
        <f t="shared" si="10"/>
        <v>0</v>
      </c>
      <c r="L69">
        <f t="shared" si="11"/>
        <v>5033</v>
      </c>
    </row>
    <row r="70" spans="1:12" x14ac:dyDescent="0.25">
      <c r="A70" s="1">
        <v>38492</v>
      </c>
      <c r="B70" t="s">
        <v>9</v>
      </c>
      <c r="C70">
        <v>259</v>
      </c>
      <c r="D70" s="9" t="str">
        <f t="shared" si="6"/>
        <v>2005-05</v>
      </c>
      <c r="F70" s="3" t="s">
        <v>347</v>
      </c>
      <c r="G70" s="5">
        <v>2930</v>
      </c>
      <c r="H70">
        <f t="shared" si="7"/>
        <v>5033</v>
      </c>
      <c r="I70">
        <f t="shared" si="8"/>
        <v>2103</v>
      </c>
      <c r="J70">
        <f t="shared" si="9"/>
        <v>2897</v>
      </c>
      <c r="K70">
        <f t="shared" si="10"/>
        <v>3000</v>
      </c>
      <c r="L70">
        <f t="shared" si="11"/>
        <v>5103</v>
      </c>
    </row>
    <row r="71" spans="1:12" x14ac:dyDescent="0.25">
      <c r="A71" s="1">
        <v>38493</v>
      </c>
      <c r="B71" t="s">
        <v>46</v>
      </c>
      <c r="C71">
        <v>16</v>
      </c>
      <c r="D71" s="9" t="str">
        <f t="shared" si="6"/>
        <v>2005-05</v>
      </c>
      <c r="F71" s="3" t="s">
        <v>278</v>
      </c>
      <c r="G71" s="5">
        <v>3854</v>
      </c>
      <c r="H71">
        <f t="shared" si="7"/>
        <v>5103</v>
      </c>
      <c r="I71">
        <f t="shared" si="8"/>
        <v>1249</v>
      </c>
      <c r="J71">
        <f t="shared" si="9"/>
        <v>3751</v>
      </c>
      <c r="K71">
        <f t="shared" si="10"/>
        <v>4000</v>
      </c>
      <c r="L71">
        <f t="shared" si="11"/>
        <v>5249</v>
      </c>
    </row>
    <row r="72" spans="1:12" x14ac:dyDescent="0.25">
      <c r="A72" s="1">
        <v>38496</v>
      </c>
      <c r="B72" t="s">
        <v>28</v>
      </c>
      <c r="C72">
        <v>49</v>
      </c>
      <c r="D72" s="9" t="str">
        <f t="shared" si="6"/>
        <v>2005-05</v>
      </c>
      <c r="F72" s="3" t="s">
        <v>279</v>
      </c>
      <c r="G72" s="5">
        <v>1933</v>
      </c>
      <c r="H72">
        <f t="shared" si="7"/>
        <v>5249</v>
      </c>
      <c r="I72">
        <f t="shared" si="8"/>
        <v>3316</v>
      </c>
      <c r="J72">
        <f t="shared" si="9"/>
        <v>1684</v>
      </c>
      <c r="K72">
        <f t="shared" si="10"/>
        <v>2000</v>
      </c>
      <c r="L72">
        <f t="shared" si="11"/>
        <v>5316</v>
      </c>
    </row>
    <row r="73" spans="1:12" x14ac:dyDescent="0.25">
      <c r="A73" s="1">
        <v>38497</v>
      </c>
      <c r="B73" t="s">
        <v>47</v>
      </c>
      <c r="C73">
        <v>3</v>
      </c>
      <c r="D73" s="9" t="str">
        <f t="shared" si="6"/>
        <v>2005-05</v>
      </c>
      <c r="F73" s="3" t="s">
        <v>280</v>
      </c>
      <c r="G73" s="5">
        <v>2086</v>
      </c>
      <c r="H73">
        <f t="shared" si="7"/>
        <v>5316</v>
      </c>
      <c r="I73">
        <f t="shared" si="8"/>
        <v>3230</v>
      </c>
      <c r="J73">
        <f t="shared" si="9"/>
        <v>1770</v>
      </c>
      <c r="K73">
        <f t="shared" si="10"/>
        <v>2000</v>
      </c>
      <c r="L73">
        <f t="shared" si="11"/>
        <v>5230</v>
      </c>
    </row>
    <row r="74" spans="1:12" x14ac:dyDescent="0.25">
      <c r="A74" s="1">
        <v>38497</v>
      </c>
      <c r="B74" t="s">
        <v>22</v>
      </c>
      <c r="C74">
        <v>251</v>
      </c>
      <c r="D74" s="9" t="str">
        <f t="shared" si="6"/>
        <v>2005-05</v>
      </c>
      <c r="F74" s="3" t="s">
        <v>348</v>
      </c>
      <c r="G74" s="5">
        <v>2759</v>
      </c>
      <c r="H74">
        <f t="shared" si="7"/>
        <v>5230</v>
      </c>
      <c r="I74">
        <f t="shared" si="8"/>
        <v>2471</v>
      </c>
      <c r="J74">
        <f t="shared" si="9"/>
        <v>2529</v>
      </c>
      <c r="K74">
        <f t="shared" si="10"/>
        <v>3000</v>
      </c>
      <c r="L74">
        <f t="shared" si="11"/>
        <v>5471</v>
      </c>
    </row>
    <row r="75" spans="1:12" x14ac:dyDescent="0.25">
      <c r="A75" s="1">
        <v>38499</v>
      </c>
      <c r="B75" t="s">
        <v>30</v>
      </c>
      <c r="C75">
        <v>179</v>
      </c>
      <c r="D75" s="9" t="str">
        <f t="shared" si="6"/>
        <v>2005-05</v>
      </c>
      <c r="F75" s="3" t="s">
        <v>349</v>
      </c>
      <c r="G75" s="5">
        <v>1209</v>
      </c>
      <c r="H75">
        <f t="shared" si="7"/>
        <v>5471</v>
      </c>
      <c r="I75">
        <f t="shared" si="8"/>
        <v>4262</v>
      </c>
      <c r="J75">
        <f t="shared" si="9"/>
        <v>738</v>
      </c>
      <c r="K75">
        <f t="shared" si="10"/>
        <v>1000</v>
      </c>
      <c r="L75">
        <f t="shared" si="11"/>
        <v>5262</v>
      </c>
    </row>
    <row r="76" spans="1:12" x14ac:dyDescent="0.25">
      <c r="A76" s="1">
        <v>38501</v>
      </c>
      <c r="B76" t="s">
        <v>10</v>
      </c>
      <c r="C76">
        <v>116</v>
      </c>
      <c r="D76" s="9" t="str">
        <f t="shared" si="6"/>
        <v>2005-05</v>
      </c>
      <c r="F76" s="3" t="s">
        <v>350</v>
      </c>
      <c r="G76" s="5">
        <v>1947</v>
      </c>
      <c r="H76">
        <f t="shared" si="7"/>
        <v>5262</v>
      </c>
      <c r="I76">
        <f t="shared" si="8"/>
        <v>3315</v>
      </c>
      <c r="J76">
        <f t="shared" si="9"/>
        <v>1685</v>
      </c>
      <c r="K76">
        <f t="shared" si="10"/>
        <v>2000</v>
      </c>
      <c r="L76">
        <f t="shared" si="11"/>
        <v>5315</v>
      </c>
    </row>
    <row r="77" spans="1:12" x14ac:dyDescent="0.25">
      <c r="A77" s="1">
        <v>38501</v>
      </c>
      <c r="B77" t="s">
        <v>48</v>
      </c>
      <c r="C77">
        <v>13</v>
      </c>
      <c r="D77" s="9" t="str">
        <f t="shared" si="6"/>
        <v>2005-05</v>
      </c>
      <c r="F77" s="3" t="s">
        <v>351</v>
      </c>
      <c r="G77" s="5">
        <v>2206</v>
      </c>
      <c r="H77">
        <f t="shared" si="7"/>
        <v>5315</v>
      </c>
      <c r="I77">
        <f t="shared" si="8"/>
        <v>3109</v>
      </c>
      <c r="J77">
        <f t="shared" si="9"/>
        <v>1891</v>
      </c>
      <c r="K77">
        <f t="shared" si="10"/>
        <v>2000</v>
      </c>
      <c r="L77">
        <f t="shared" si="11"/>
        <v>5109</v>
      </c>
    </row>
    <row r="78" spans="1:12" x14ac:dyDescent="0.25">
      <c r="A78" s="1">
        <v>38503</v>
      </c>
      <c r="B78" t="s">
        <v>49</v>
      </c>
      <c r="C78">
        <v>3</v>
      </c>
      <c r="D78" s="9" t="str">
        <f t="shared" si="6"/>
        <v>2005-05</v>
      </c>
      <c r="F78" s="3" t="s">
        <v>352</v>
      </c>
      <c r="G78" s="5">
        <v>2466</v>
      </c>
      <c r="H78">
        <f t="shared" si="7"/>
        <v>5109</v>
      </c>
      <c r="I78">
        <f t="shared" si="8"/>
        <v>2643</v>
      </c>
      <c r="J78">
        <f t="shared" si="9"/>
        <v>2357</v>
      </c>
      <c r="K78">
        <f t="shared" si="10"/>
        <v>3000</v>
      </c>
      <c r="L78">
        <f t="shared" si="11"/>
        <v>5643</v>
      </c>
    </row>
    <row r="79" spans="1:12" x14ac:dyDescent="0.25">
      <c r="A79" s="1">
        <v>38503</v>
      </c>
      <c r="B79" t="s">
        <v>50</v>
      </c>
      <c r="C79">
        <v>253</v>
      </c>
      <c r="D79" s="9" t="str">
        <f t="shared" si="6"/>
        <v>2005-05</v>
      </c>
      <c r="F79" s="3" t="s">
        <v>353</v>
      </c>
      <c r="G79" s="5">
        <v>2317</v>
      </c>
      <c r="H79">
        <f t="shared" si="7"/>
        <v>5643</v>
      </c>
      <c r="I79">
        <f t="shared" si="8"/>
        <v>3326</v>
      </c>
      <c r="J79">
        <f t="shared" si="9"/>
        <v>1674</v>
      </c>
      <c r="K79">
        <f t="shared" si="10"/>
        <v>2000</v>
      </c>
      <c r="L79">
        <f t="shared" si="11"/>
        <v>5326</v>
      </c>
    </row>
    <row r="80" spans="1:12" x14ac:dyDescent="0.25">
      <c r="A80" s="1">
        <v>38510</v>
      </c>
      <c r="B80" t="s">
        <v>23</v>
      </c>
      <c r="C80">
        <v>83</v>
      </c>
      <c r="D80" s="9" t="str">
        <f t="shared" si="6"/>
        <v>2005-06</v>
      </c>
      <c r="F80" s="3" t="s">
        <v>354</v>
      </c>
      <c r="G80" s="5">
        <v>2468</v>
      </c>
      <c r="H80">
        <f t="shared" si="7"/>
        <v>5326</v>
      </c>
      <c r="I80">
        <f t="shared" si="8"/>
        <v>2858</v>
      </c>
      <c r="J80">
        <f t="shared" si="9"/>
        <v>2142</v>
      </c>
      <c r="K80">
        <f t="shared" si="10"/>
        <v>3000</v>
      </c>
      <c r="L80">
        <f t="shared" si="11"/>
        <v>5858</v>
      </c>
    </row>
    <row r="81" spans="1:12" x14ac:dyDescent="0.25">
      <c r="A81" s="1">
        <v>38512</v>
      </c>
      <c r="B81" t="s">
        <v>18</v>
      </c>
      <c r="C81">
        <v>177</v>
      </c>
      <c r="D81" s="9" t="str">
        <f t="shared" si="6"/>
        <v>2005-06</v>
      </c>
      <c r="F81" s="3" t="s">
        <v>355</v>
      </c>
      <c r="G81" s="5">
        <v>1937</v>
      </c>
      <c r="H81">
        <f t="shared" si="7"/>
        <v>5858</v>
      </c>
      <c r="I81">
        <f t="shared" si="8"/>
        <v>3921</v>
      </c>
      <c r="J81">
        <f t="shared" si="9"/>
        <v>1079</v>
      </c>
      <c r="K81">
        <f t="shared" si="10"/>
        <v>2000</v>
      </c>
      <c r="L81">
        <f t="shared" si="11"/>
        <v>5921</v>
      </c>
    </row>
    <row r="82" spans="1:12" x14ac:dyDescent="0.25">
      <c r="A82" s="1">
        <v>38512</v>
      </c>
      <c r="B82" t="s">
        <v>51</v>
      </c>
      <c r="C82">
        <v>7</v>
      </c>
      <c r="D82" s="9" t="str">
        <f t="shared" si="6"/>
        <v>2005-06</v>
      </c>
      <c r="F82" s="3" t="s">
        <v>356</v>
      </c>
      <c r="G82" s="5">
        <v>1893</v>
      </c>
      <c r="H82">
        <f t="shared" si="7"/>
        <v>5921</v>
      </c>
      <c r="I82">
        <f t="shared" si="8"/>
        <v>4028</v>
      </c>
      <c r="J82">
        <f t="shared" si="9"/>
        <v>972</v>
      </c>
      <c r="K82">
        <f t="shared" si="10"/>
        <v>1000</v>
      </c>
      <c r="L82">
        <f t="shared" si="11"/>
        <v>5028</v>
      </c>
    </row>
    <row r="83" spans="1:12" x14ac:dyDescent="0.25">
      <c r="A83" s="1">
        <v>38513</v>
      </c>
      <c r="B83" t="s">
        <v>52</v>
      </c>
      <c r="C83">
        <v>46</v>
      </c>
      <c r="D83" s="9" t="str">
        <f t="shared" si="6"/>
        <v>2005-06</v>
      </c>
      <c r="F83" s="3" t="s">
        <v>281</v>
      </c>
      <c r="G83" s="5">
        <v>1858</v>
      </c>
      <c r="H83">
        <f t="shared" si="7"/>
        <v>5028</v>
      </c>
      <c r="I83">
        <f t="shared" si="8"/>
        <v>3170</v>
      </c>
      <c r="J83">
        <f t="shared" si="9"/>
        <v>1830</v>
      </c>
      <c r="K83">
        <f t="shared" si="10"/>
        <v>2000</v>
      </c>
      <c r="L83">
        <f t="shared" si="11"/>
        <v>5170</v>
      </c>
    </row>
    <row r="84" spans="1:12" x14ac:dyDescent="0.25">
      <c r="A84" s="1">
        <v>38514</v>
      </c>
      <c r="B84" t="s">
        <v>53</v>
      </c>
      <c r="C84">
        <v>2</v>
      </c>
      <c r="D84" s="9" t="str">
        <f t="shared" si="6"/>
        <v>2005-06</v>
      </c>
      <c r="F84" s="3" t="s">
        <v>282</v>
      </c>
      <c r="G84" s="5">
        <v>947</v>
      </c>
      <c r="H84">
        <f t="shared" si="7"/>
        <v>5170</v>
      </c>
      <c r="I84">
        <f t="shared" si="8"/>
        <v>4223</v>
      </c>
      <c r="J84">
        <f t="shared" si="9"/>
        <v>777</v>
      </c>
      <c r="K84">
        <f t="shared" si="10"/>
        <v>1000</v>
      </c>
      <c r="L84">
        <f t="shared" si="11"/>
        <v>5223</v>
      </c>
    </row>
    <row r="85" spans="1:12" x14ac:dyDescent="0.25">
      <c r="A85" s="1">
        <v>38515</v>
      </c>
      <c r="B85" t="s">
        <v>3</v>
      </c>
      <c r="C85">
        <v>9</v>
      </c>
      <c r="D85" s="9" t="str">
        <f t="shared" si="6"/>
        <v>2005-06</v>
      </c>
      <c r="F85" s="3" t="s">
        <v>283</v>
      </c>
      <c r="G85" s="5">
        <v>1771</v>
      </c>
      <c r="H85">
        <f t="shared" si="7"/>
        <v>5223</v>
      </c>
      <c r="I85">
        <f t="shared" si="8"/>
        <v>3452</v>
      </c>
      <c r="J85">
        <f t="shared" si="9"/>
        <v>1548</v>
      </c>
      <c r="K85">
        <f t="shared" si="10"/>
        <v>2000</v>
      </c>
      <c r="L85">
        <f t="shared" si="11"/>
        <v>5452</v>
      </c>
    </row>
    <row r="86" spans="1:12" x14ac:dyDescent="0.25">
      <c r="A86" s="1">
        <v>38517</v>
      </c>
      <c r="B86" t="s">
        <v>54</v>
      </c>
      <c r="C86">
        <v>3</v>
      </c>
      <c r="D86" s="9" t="str">
        <f t="shared" si="6"/>
        <v>2005-06</v>
      </c>
      <c r="F86" s="3" t="s">
        <v>357</v>
      </c>
      <c r="G86" s="5">
        <v>2642</v>
      </c>
      <c r="H86">
        <f t="shared" si="7"/>
        <v>5452</v>
      </c>
      <c r="I86">
        <f t="shared" si="8"/>
        <v>2810</v>
      </c>
      <c r="J86">
        <f t="shared" si="9"/>
        <v>2190</v>
      </c>
      <c r="K86">
        <f t="shared" si="10"/>
        <v>3000</v>
      </c>
      <c r="L86">
        <f t="shared" si="11"/>
        <v>5810</v>
      </c>
    </row>
    <row r="87" spans="1:12" x14ac:dyDescent="0.25">
      <c r="A87" s="1">
        <v>38517</v>
      </c>
      <c r="B87" t="s">
        <v>55</v>
      </c>
      <c r="C87">
        <v>67</v>
      </c>
      <c r="D87" s="9" t="str">
        <f t="shared" si="6"/>
        <v>2005-06</v>
      </c>
      <c r="F87" s="3" t="s">
        <v>358</v>
      </c>
      <c r="G87" s="5">
        <v>2686</v>
      </c>
      <c r="H87">
        <f t="shared" si="7"/>
        <v>5810</v>
      </c>
      <c r="I87">
        <f t="shared" si="8"/>
        <v>3124</v>
      </c>
      <c r="J87">
        <f t="shared" si="9"/>
        <v>1876</v>
      </c>
      <c r="K87">
        <f t="shared" si="10"/>
        <v>2000</v>
      </c>
      <c r="L87">
        <f t="shared" si="11"/>
        <v>5124</v>
      </c>
    </row>
    <row r="88" spans="1:12" x14ac:dyDescent="0.25">
      <c r="A88" s="1">
        <v>38517</v>
      </c>
      <c r="B88" t="s">
        <v>45</v>
      </c>
      <c r="C88">
        <v>425</v>
      </c>
      <c r="D88" s="9" t="str">
        <f t="shared" si="6"/>
        <v>2005-06</v>
      </c>
      <c r="F88" s="3" t="s">
        <v>359</v>
      </c>
      <c r="G88" s="5">
        <v>2895</v>
      </c>
      <c r="H88">
        <f t="shared" si="7"/>
        <v>5124</v>
      </c>
      <c r="I88">
        <f t="shared" si="8"/>
        <v>2229</v>
      </c>
      <c r="J88">
        <f t="shared" si="9"/>
        <v>2771</v>
      </c>
      <c r="K88">
        <f t="shared" si="10"/>
        <v>3000</v>
      </c>
      <c r="L88">
        <f t="shared" si="11"/>
        <v>5229</v>
      </c>
    </row>
    <row r="89" spans="1:12" x14ac:dyDescent="0.25">
      <c r="A89" s="1">
        <v>38518</v>
      </c>
      <c r="B89" t="s">
        <v>5</v>
      </c>
      <c r="C89">
        <v>453</v>
      </c>
      <c r="D89" s="9" t="str">
        <f t="shared" si="6"/>
        <v>2005-06</v>
      </c>
      <c r="F89" s="3" t="s">
        <v>360</v>
      </c>
      <c r="G89" s="5">
        <v>1937</v>
      </c>
      <c r="H89">
        <f t="shared" si="7"/>
        <v>5229</v>
      </c>
      <c r="I89">
        <f t="shared" si="8"/>
        <v>3292</v>
      </c>
      <c r="J89">
        <f t="shared" si="9"/>
        <v>1708</v>
      </c>
      <c r="K89">
        <f t="shared" si="10"/>
        <v>2000</v>
      </c>
      <c r="L89">
        <f t="shared" si="11"/>
        <v>5292</v>
      </c>
    </row>
    <row r="90" spans="1:12" x14ac:dyDescent="0.25">
      <c r="A90" s="1">
        <v>38523</v>
      </c>
      <c r="B90" t="s">
        <v>22</v>
      </c>
      <c r="C90">
        <v>212</v>
      </c>
      <c r="D90" s="9" t="str">
        <f t="shared" si="6"/>
        <v>2005-06</v>
      </c>
      <c r="F90" s="3" t="s">
        <v>361</v>
      </c>
      <c r="G90" s="5">
        <v>2463</v>
      </c>
      <c r="H90">
        <f t="shared" si="7"/>
        <v>5292</v>
      </c>
      <c r="I90">
        <f t="shared" si="8"/>
        <v>2829</v>
      </c>
      <c r="J90">
        <f t="shared" si="9"/>
        <v>2171</v>
      </c>
      <c r="K90">
        <f t="shared" si="10"/>
        <v>3000</v>
      </c>
      <c r="L90">
        <f t="shared" si="11"/>
        <v>5829</v>
      </c>
    </row>
    <row r="91" spans="1:12" x14ac:dyDescent="0.25">
      <c r="A91" s="1">
        <v>38525</v>
      </c>
      <c r="B91" t="s">
        <v>56</v>
      </c>
      <c r="C91">
        <v>19</v>
      </c>
      <c r="D91" s="9" t="str">
        <f t="shared" si="6"/>
        <v>2005-06</v>
      </c>
      <c r="F91" s="3" t="s">
        <v>362</v>
      </c>
      <c r="G91" s="5">
        <v>2003</v>
      </c>
      <c r="H91">
        <f t="shared" si="7"/>
        <v>5829</v>
      </c>
      <c r="I91">
        <f t="shared" si="8"/>
        <v>3826</v>
      </c>
      <c r="J91">
        <f t="shared" si="9"/>
        <v>1174</v>
      </c>
      <c r="K91">
        <f t="shared" si="10"/>
        <v>2000</v>
      </c>
      <c r="L91">
        <f t="shared" si="11"/>
        <v>5826</v>
      </c>
    </row>
    <row r="92" spans="1:12" x14ac:dyDescent="0.25">
      <c r="A92" s="1">
        <v>38526</v>
      </c>
      <c r="B92" t="s">
        <v>6</v>
      </c>
      <c r="C92">
        <v>81</v>
      </c>
      <c r="D92" s="9" t="str">
        <f t="shared" si="6"/>
        <v>2005-06</v>
      </c>
      <c r="F92" s="3" t="s">
        <v>363</v>
      </c>
      <c r="G92" s="5">
        <v>2217</v>
      </c>
      <c r="H92">
        <f t="shared" si="7"/>
        <v>5826</v>
      </c>
      <c r="I92">
        <f t="shared" si="8"/>
        <v>3609</v>
      </c>
      <c r="J92">
        <f t="shared" si="9"/>
        <v>1391</v>
      </c>
      <c r="K92">
        <f t="shared" si="10"/>
        <v>2000</v>
      </c>
      <c r="L92">
        <f t="shared" si="11"/>
        <v>5609</v>
      </c>
    </row>
    <row r="93" spans="1:12" x14ac:dyDescent="0.25">
      <c r="A93" s="1">
        <v>38528</v>
      </c>
      <c r="B93" t="s">
        <v>57</v>
      </c>
      <c r="C93">
        <v>7</v>
      </c>
      <c r="D93" s="9" t="str">
        <f t="shared" si="6"/>
        <v>2005-06</v>
      </c>
      <c r="F93" s="3" t="s">
        <v>364</v>
      </c>
      <c r="G93" s="5">
        <v>2981</v>
      </c>
      <c r="H93">
        <f t="shared" si="7"/>
        <v>5609</v>
      </c>
      <c r="I93">
        <f t="shared" si="8"/>
        <v>2628</v>
      </c>
      <c r="J93">
        <f t="shared" si="9"/>
        <v>2372</v>
      </c>
      <c r="K93">
        <f t="shared" si="10"/>
        <v>3000</v>
      </c>
      <c r="L93">
        <f t="shared" si="11"/>
        <v>5628</v>
      </c>
    </row>
    <row r="94" spans="1:12" x14ac:dyDescent="0.25">
      <c r="A94" s="1">
        <v>38529</v>
      </c>
      <c r="B94" t="s">
        <v>58</v>
      </c>
      <c r="C94">
        <v>179</v>
      </c>
      <c r="D94" s="9" t="str">
        <f t="shared" si="6"/>
        <v>2005-06</v>
      </c>
      <c r="F94" s="3" t="s">
        <v>365</v>
      </c>
      <c r="G94" s="5">
        <v>2204</v>
      </c>
      <c r="H94">
        <f t="shared" si="7"/>
        <v>5628</v>
      </c>
      <c r="I94">
        <f t="shared" si="8"/>
        <v>3424</v>
      </c>
      <c r="J94">
        <f t="shared" si="9"/>
        <v>1576</v>
      </c>
      <c r="K94">
        <f t="shared" si="10"/>
        <v>2000</v>
      </c>
      <c r="L94">
        <f t="shared" si="11"/>
        <v>5424</v>
      </c>
    </row>
    <row r="95" spans="1:12" x14ac:dyDescent="0.25">
      <c r="A95" s="1">
        <v>38531</v>
      </c>
      <c r="B95" t="s">
        <v>14</v>
      </c>
      <c r="C95">
        <v>222</v>
      </c>
      <c r="D95" s="9" t="str">
        <f t="shared" si="6"/>
        <v>2005-06</v>
      </c>
      <c r="F95" s="3" t="s">
        <v>284</v>
      </c>
      <c r="G95" s="5">
        <v>982</v>
      </c>
      <c r="H95">
        <f t="shared" si="7"/>
        <v>5424</v>
      </c>
      <c r="I95">
        <f t="shared" si="8"/>
        <v>4442</v>
      </c>
      <c r="J95">
        <f t="shared" si="9"/>
        <v>558</v>
      </c>
      <c r="K95">
        <f t="shared" si="10"/>
        <v>1000</v>
      </c>
      <c r="L95">
        <f t="shared" si="11"/>
        <v>5442</v>
      </c>
    </row>
    <row r="96" spans="1:12" x14ac:dyDescent="0.25">
      <c r="A96" s="1">
        <v>38532</v>
      </c>
      <c r="B96" t="s">
        <v>59</v>
      </c>
      <c r="C96">
        <v>14</v>
      </c>
      <c r="D96" s="9" t="str">
        <f t="shared" si="6"/>
        <v>2005-06</v>
      </c>
      <c r="F96" s="3" t="s">
        <v>285</v>
      </c>
      <c r="G96" s="5">
        <v>1901</v>
      </c>
      <c r="H96">
        <f t="shared" si="7"/>
        <v>5442</v>
      </c>
      <c r="I96">
        <f t="shared" si="8"/>
        <v>3541</v>
      </c>
      <c r="J96">
        <f t="shared" si="9"/>
        <v>1459</v>
      </c>
      <c r="K96">
        <f t="shared" si="10"/>
        <v>2000</v>
      </c>
      <c r="L96">
        <f t="shared" si="11"/>
        <v>5541</v>
      </c>
    </row>
    <row r="97" spans="1:12" x14ac:dyDescent="0.25">
      <c r="A97" s="1">
        <v>38534</v>
      </c>
      <c r="B97" t="s">
        <v>60</v>
      </c>
      <c r="C97">
        <v>15</v>
      </c>
      <c r="D97" s="9" t="str">
        <f t="shared" si="6"/>
        <v>2005-07</v>
      </c>
      <c r="F97" s="3" t="s">
        <v>286</v>
      </c>
      <c r="G97" s="5">
        <v>2065</v>
      </c>
      <c r="H97">
        <f t="shared" si="7"/>
        <v>5541</v>
      </c>
      <c r="I97">
        <f t="shared" si="8"/>
        <v>3476</v>
      </c>
      <c r="J97">
        <f t="shared" si="9"/>
        <v>1524</v>
      </c>
      <c r="K97">
        <f t="shared" si="10"/>
        <v>2000</v>
      </c>
      <c r="L97">
        <f t="shared" si="11"/>
        <v>5476</v>
      </c>
    </row>
    <row r="98" spans="1:12" x14ac:dyDescent="0.25">
      <c r="A98" s="1">
        <v>38536</v>
      </c>
      <c r="B98" t="s">
        <v>61</v>
      </c>
      <c r="C98">
        <v>97</v>
      </c>
      <c r="D98" s="9" t="str">
        <f t="shared" si="6"/>
        <v>2005-07</v>
      </c>
      <c r="F98" s="3" t="s">
        <v>366</v>
      </c>
      <c r="G98" s="5">
        <v>2327</v>
      </c>
      <c r="H98">
        <f t="shared" si="7"/>
        <v>5476</v>
      </c>
      <c r="I98">
        <f t="shared" si="8"/>
        <v>3149</v>
      </c>
      <c r="J98">
        <f t="shared" si="9"/>
        <v>1851</v>
      </c>
      <c r="K98">
        <f t="shared" si="10"/>
        <v>2000</v>
      </c>
      <c r="L98">
        <f t="shared" si="11"/>
        <v>5149</v>
      </c>
    </row>
    <row r="99" spans="1:12" x14ac:dyDescent="0.25">
      <c r="A99" s="1">
        <v>38542</v>
      </c>
      <c r="B99" t="s">
        <v>20</v>
      </c>
      <c r="C99">
        <v>142</v>
      </c>
      <c r="D99" s="9" t="str">
        <f t="shared" si="6"/>
        <v>2005-07</v>
      </c>
      <c r="F99" s="3" t="s">
        <v>367</v>
      </c>
      <c r="G99" s="5">
        <v>2947</v>
      </c>
      <c r="H99">
        <f t="shared" si="7"/>
        <v>5149</v>
      </c>
      <c r="I99">
        <f t="shared" si="8"/>
        <v>2202</v>
      </c>
      <c r="J99">
        <f t="shared" si="9"/>
        <v>2798</v>
      </c>
      <c r="K99">
        <f t="shared" si="10"/>
        <v>3000</v>
      </c>
      <c r="L99">
        <f t="shared" si="11"/>
        <v>5202</v>
      </c>
    </row>
    <row r="100" spans="1:12" x14ac:dyDescent="0.25">
      <c r="A100" s="1">
        <v>38546</v>
      </c>
      <c r="B100" t="s">
        <v>45</v>
      </c>
      <c r="C100">
        <v>214</v>
      </c>
      <c r="D100" s="9" t="str">
        <f t="shared" si="6"/>
        <v>2005-07</v>
      </c>
      <c r="F100" s="3" t="s">
        <v>368</v>
      </c>
      <c r="G100" s="5">
        <v>1684</v>
      </c>
      <c r="H100">
        <f t="shared" si="7"/>
        <v>5202</v>
      </c>
      <c r="I100">
        <f t="shared" si="8"/>
        <v>3518</v>
      </c>
      <c r="J100">
        <f t="shared" si="9"/>
        <v>1482</v>
      </c>
      <c r="K100">
        <f t="shared" si="10"/>
        <v>2000</v>
      </c>
      <c r="L100">
        <f t="shared" si="11"/>
        <v>5518</v>
      </c>
    </row>
    <row r="101" spans="1:12" x14ac:dyDescent="0.25">
      <c r="A101" s="1">
        <v>38546</v>
      </c>
      <c r="B101" t="s">
        <v>14</v>
      </c>
      <c r="C101">
        <v>408</v>
      </c>
      <c r="D101" s="9" t="str">
        <f t="shared" si="6"/>
        <v>2005-07</v>
      </c>
      <c r="F101" s="3" t="s">
        <v>369</v>
      </c>
      <c r="G101" s="5">
        <v>2997</v>
      </c>
      <c r="H101">
        <f t="shared" si="7"/>
        <v>5518</v>
      </c>
      <c r="I101">
        <f t="shared" si="8"/>
        <v>2521</v>
      </c>
      <c r="J101">
        <f t="shared" si="9"/>
        <v>2479</v>
      </c>
      <c r="K101">
        <f t="shared" si="10"/>
        <v>3000</v>
      </c>
      <c r="L101">
        <f t="shared" si="11"/>
        <v>5521</v>
      </c>
    </row>
    <row r="102" spans="1:12" x14ac:dyDescent="0.25">
      <c r="A102" s="1">
        <v>38547</v>
      </c>
      <c r="B102" t="s">
        <v>12</v>
      </c>
      <c r="C102">
        <v>144</v>
      </c>
      <c r="D102" s="9" t="str">
        <f t="shared" si="6"/>
        <v>2005-07</v>
      </c>
      <c r="F102" s="3" t="s">
        <v>370</v>
      </c>
      <c r="G102" s="5">
        <v>3554</v>
      </c>
      <c r="H102">
        <f t="shared" si="7"/>
        <v>5521</v>
      </c>
      <c r="I102">
        <f t="shared" si="8"/>
        <v>1967</v>
      </c>
      <c r="J102">
        <f t="shared" si="9"/>
        <v>3033</v>
      </c>
      <c r="K102">
        <f t="shared" si="10"/>
        <v>4000</v>
      </c>
      <c r="L102">
        <f t="shared" si="11"/>
        <v>5967</v>
      </c>
    </row>
    <row r="103" spans="1:12" x14ac:dyDescent="0.25">
      <c r="A103" s="1">
        <v>38547</v>
      </c>
      <c r="B103" t="s">
        <v>6</v>
      </c>
      <c r="C103">
        <v>173</v>
      </c>
      <c r="D103" s="9" t="str">
        <f t="shared" si="6"/>
        <v>2005-07</v>
      </c>
      <c r="F103" s="3" t="s">
        <v>371</v>
      </c>
      <c r="G103" s="5">
        <v>1919</v>
      </c>
      <c r="H103">
        <f t="shared" si="7"/>
        <v>5967</v>
      </c>
      <c r="I103">
        <f t="shared" si="8"/>
        <v>4048</v>
      </c>
      <c r="J103">
        <f t="shared" si="9"/>
        <v>952</v>
      </c>
      <c r="K103">
        <f t="shared" si="10"/>
        <v>1000</v>
      </c>
      <c r="L103">
        <f t="shared" si="11"/>
        <v>5048</v>
      </c>
    </row>
    <row r="104" spans="1:12" x14ac:dyDescent="0.25">
      <c r="A104" s="1">
        <v>38549</v>
      </c>
      <c r="B104" t="s">
        <v>62</v>
      </c>
      <c r="C104">
        <v>15</v>
      </c>
      <c r="D104" s="9" t="str">
        <f t="shared" si="6"/>
        <v>2005-07</v>
      </c>
      <c r="F104" s="3" t="s">
        <v>372</v>
      </c>
      <c r="G104" s="5">
        <v>2882</v>
      </c>
      <c r="H104">
        <f t="shared" si="7"/>
        <v>5048</v>
      </c>
      <c r="I104">
        <f t="shared" si="8"/>
        <v>2166</v>
      </c>
      <c r="J104">
        <f t="shared" si="9"/>
        <v>2834</v>
      </c>
      <c r="K104">
        <f t="shared" si="10"/>
        <v>3000</v>
      </c>
      <c r="L104">
        <f t="shared" si="11"/>
        <v>5166</v>
      </c>
    </row>
    <row r="105" spans="1:12" x14ac:dyDescent="0.25">
      <c r="A105" s="1">
        <v>38551</v>
      </c>
      <c r="B105" t="s">
        <v>50</v>
      </c>
      <c r="C105">
        <v>433</v>
      </c>
      <c r="D105" s="9" t="str">
        <f t="shared" si="6"/>
        <v>2005-07</v>
      </c>
      <c r="F105" s="3" t="s">
        <v>373</v>
      </c>
      <c r="G105" s="5">
        <v>2309</v>
      </c>
      <c r="H105">
        <f t="shared" si="7"/>
        <v>5166</v>
      </c>
      <c r="I105">
        <f t="shared" si="8"/>
        <v>2857</v>
      </c>
      <c r="J105">
        <f t="shared" si="9"/>
        <v>2143</v>
      </c>
      <c r="K105">
        <f t="shared" si="10"/>
        <v>3000</v>
      </c>
      <c r="L105">
        <f t="shared" si="11"/>
        <v>5857</v>
      </c>
    </row>
    <row r="106" spans="1:12" x14ac:dyDescent="0.25">
      <c r="A106" s="1">
        <v>38555</v>
      </c>
      <c r="B106" t="s">
        <v>63</v>
      </c>
      <c r="C106">
        <v>137</v>
      </c>
      <c r="D106" s="9" t="str">
        <f t="shared" si="6"/>
        <v>2005-07</v>
      </c>
      <c r="F106" s="3" t="s">
        <v>374</v>
      </c>
      <c r="G106" s="5">
        <v>1353</v>
      </c>
      <c r="H106">
        <f t="shared" si="7"/>
        <v>5857</v>
      </c>
      <c r="I106">
        <f t="shared" si="8"/>
        <v>4504</v>
      </c>
      <c r="J106">
        <f t="shared" si="9"/>
        <v>496</v>
      </c>
      <c r="K106">
        <f t="shared" si="10"/>
        <v>1000</v>
      </c>
      <c r="L106">
        <f t="shared" si="11"/>
        <v>5504</v>
      </c>
    </row>
    <row r="107" spans="1:12" x14ac:dyDescent="0.25">
      <c r="A107" s="1">
        <v>38558</v>
      </c>
      <c r="B107" t="s">
        <v>50</v>
      </c>
      <c r="C107">
        <v>118</v>
      </c>
      <c r="D107" s="9" t="str">
        <f t="shared" si="6"/>
        <v>2005-07</v>
      </c>
      <c r="F107" s="3" t="s">
        <v>287</v>
      </c>
      <c r="G107" s="5">
        <v>2464</v>
      </c>
      <c r="H107">
        <f t="shared" si="7"/>
        <v>5504</v>
      </c>
      <c r="I107">
        <f t="shared" si="8"/>
        <v>3040</v>
      </c>
      <c r="J107">
        <f t="shared" si="9"/>
        <v>1960</v>
      </c>
      <c r="K107">
        <f t="shared" si="10"/>
        <v>2000</v>
      </c>
      <c r="L107">
        <f t="shared" si="11"/>
        <v>5040</v>
      </c>
    </row>
    <row r="108" spans="1:12" x14ac:dyDescent="0.25">
      <c r="A108" s="1">
        <v>38558</v>
      </c>
      <c r="B108" t="s">
        <v>9</v>
      </c>
      <c r="C108">
        <v>158</v>
      </c>
      <c r="D108" s="9" t="str">
        <f t="shared" si="6"/>
        <v>2005-07</v>
      </c>
      <c r="F108" s="3" t="s">
        <v>288</v>
      </c>
      <c r="G108" s="5">
        <v>1861</v>
      </c>
      <c r="H108">
        <f t="shared" si="7"/>
        <v>5040</v>
      </c>
      <c r="I108">
        <f t="shared" si="8"/>
        <v>3179</v>
      </c>
      <c r="J108">
        <f t="shared" si="9"/>
        <v>1821</v>
      </c>
      <c r="K108">
        <f t="shared" si="10"/>
        <v>2000</v>
      </c>
      <c r="L108">
        <f t="shared" si="11"/>
        <v>5179</v>
      </c>
    </row>
    <row r="109" spans="1:12" x14ac:dyDescent="0.25">
      <c r="A109" s="1">
        <v>38559</v>
      </c>
      <c r="B109" t="s">
        <v>44</v>
      </c>
      <c r="C109">
        <v>13</v>
      </c>
      <c r="D109" s="9" t="str">
        <f t="shared" si="6"/>
        <v>2005-07</v>
      </c>
      <c r="F109" s="3" t="s">
        <v>289</v>
      </c>
      <c r="G109" s="5">
        <v>2122</v>
      </c>
      <c r="H109">
        <f t="shared" si="7"/>
        <v>5179</v>
      </c>
      <c r="I109">
        <f t="shared" si="8"/>
        <v>3057</v>
      </c>
      <c r="J109">
        <f t="shared" si="9"/>
        <v>1943</v>
      </c>
      <c r="K109">
        <f t="shared" si="10"/>
        <v>2000</v>
      </c>
      <c r="L109">
        <f t="shared" si="11"/>
        <v>5057</v>
      </c>
    </row>
    <row r="110" spans="1:12" x14ac:dyDescent="0.25">
      <c r="A110" s="1">
        <v>38560</v>
      </c>
      <c r="B110" t="s">
        <v>64</v>
      </c>
      <c r="C110">
        <v>2</v>
      </c>
      <c r="D110" s="9" t="str">
        <f t="shared" si="6"/>
        <v>2005-07</v>
      </c>
      <c r="F110" s="3" t="s">
        <v>375</v>
      </c>
      <c r="G110" s="5">
        <v>2530</v>
      </c>
      <c r="H110">
        <f t="shared" si="7"/>
        <v>5057</v>
      </c>
      <c r="I110">
        <f t="shared" si="8"/>
        <v>2527</v>
      </c>
      <c r="J110">
        <f t="shared" si="9"/>
        <v>2473</v>
      </c>
      <c r="K110">
        <f t="shared" si="10"/>
        <v>3000</v>
      </c>
      <c r="L110">
        <f t="shared" si="11"/>
        <v>5527</v>
      </c>
    </row>
    <row r="111" spans="1:12" x14ac:dyDescent="0.25">
      <c r="A111" s="1">
        <v>38562</v>
      </c>
      <c r="B111" t="s">
        <v>50</v>
      </c>
      <c r="C111">
        <v>467</v>
      </c>
      <c r="D111" s="9" t="str">
        <f t="shared" si="6"/>
        <v>2005-07</v>
      </c>
      <c r="F111" s="3" t="s">
        <v>376</v>
      </c>
      <c r="G111" s="5">
        <v>2482</v>
      </c>
      <c r="H111">
        <f t="shared" si="7"/>
        <v>5527</v>
      </c>
      <c r="I111">
        <f t="shared" si="8"/>
        <v>3045</v>
      </c>
      <c r="J111">
        <f t="shared" si="9"/>
        <v>1955</v>
      </c>
      <c r="K111">
        <f t="shared" si="10"/>
        <v>2000</v>
      </c>
      <c r="L111">
        <f t="shared" si="11"/>
        <v>5045</v>
      </c>
    </row>
    <row r="112" spans="1:12" x14ac:dyDescent="0.25">
      <c r="A112" s="1">
        <v>38563</v>
      </c>
      <c r="B112" t="s">
        <v>65</v>
      </c>
      <c r="C112">
        <v>9</v>
      </c>
      <c r="D112" s="9" t="str">
        <f t="shared" si="6"/>
        <v>2005-07</v>
      </c>
      <c r="F112" s="3" t="s">
        <v>377</v>
      </c>
      <c r="G112" s="5">
        <v>1644</v>
      </c>
      <c r="H112">
        <f t="shared" si="7"/>
        <v>5045</v>
      </c>
      <c r="I112">
        <f t="shared" si="8"/>
        <v>3401</v>
      </c>
      <c r="J112">
        <f t="shared" si="9"/>
        <v>1599</v>
      </c>
      <c r="K112">
        <f t="shared" si="10"/>
        <v>2000</v>
      </c>
      <c r="L112">
        <f t="shared" si="11"/>
        <v>5401</v>
      </c>
    </row>
    <row r="113" spans="1:12" x14ac:dyDescent="0.25">
      <c r="A113" s="1">
        <v>38567</v>
      </c>
      <c r="B113" t="s">
        <v>66</v>
      </c>
      <c r="C113">
        <v>189</v>
      </c>
      <c r="D113" s="9" t="str">
        <f t="shared" si="6"/>
        <v>2005-08</v>
      </c>
      <c r="F113" s="3" t="s">
        <v>378</v>
      </c>
      <c r="G113" s="5">
        <v>3207</v>
      </c>
      <c r="H113">
        <f t="shared" si="7"/>
        <v>5401</v>
      </c>
      <c r="I113">
        <f t="shared" si="8"/>
        <v>2194</v>
      </c>
      <c r="J113">
        <f t="shared" si="9"/>
        <v>2806</v>
      </c>
      <c r="K113">
        <f t="shared" si="10"/>
        <v>3000</v>
      </c>
      <c r="L113">
        <f t="shared" si="11"/>
        <v>5194</v>
      </c>
    </row>
    <row r="114" spans="1:12" x14ac:dyDescent="0.25">
      <c r="A114" s="1">
        <v>38568</v>
      </c>
      <c r="B114" t="s">
        <v>67</v>
      </c>
      <c r="C114">
        <v>19</v>
      </c>
      <c r="D114" s="9" t="str">
        <f t="shared" si="6"/>
        <v>2005-08</v>
      </c>
      <c r="F114" s="3" t="s">
        <v>379</v>
      </c>
      <c r="G114" s="5">
        <v>3562</v>
      </c>
      <c r="H114">
        <f t="shared" si="7"/>
        <v>5194</v>
      </c>
      <c r="I114">
        <f t="shared" si="8"/>
        <v>1632</v>
      </c>
      <c r="J114">
        <f t="shared" si="9"/>
        <v>3368</v>
      </c>
      <c r="K114">
        <f t="shared" si="10"/>
        <v>4000</v>
      </c>
      <c r="L114">
        <f t="shared" si="11"/>
        <v>5632</v>
      </c>
    </row>
    <row r="115" spans="1:12" x14ac:dyDescent="0.25">
      <c r="A115" s="1">
        <v>38569</v>
      </c>
      <c r="B115" t="s">
        <v>9</v>
      </c>
      <c r="C115">
        <v>172</v>
      </c>
      <c r="D115" s="9" t="str">
        <f t="shared" si="6"/>
        <v>2005-08</v>
      </c>
      <c r="F115" s="3" t="s">
        <v>380</v>
      </c>
      <c r="G115" s="5">
        <v>1701</v>
      </c>
      <c r="H115">
        <f t="shared" si="7"/>
        <v>5632</v>
      </c>
      <c r="I115">
        <f t="shared" si="8"/>
        <v>3931</v>
      </c>
      <c r="J115">
        <f t="shared" si="9"/>
        <v>1069</v>
      </c>
      <c r="K115">
        <f t="shared" si="10"/>
        <v>2000</v>
      </c>
      <c r="L115">
        <f t="shared" si="11"/>
        <v>5931</v>
      </c>
    </row>
    <row r="116" spans="1:12" x14ac:dyDescent="0.25">
      <c r="A116" s="1">
        <v>38570</v>
      </c>
      <c r="B116" t="s">
        <v>55</v>
      </c>
      <c r="C116">
        <v>84</v>
      </c>
      <c r="D116" s="9" t="str">
        <f t="shared" si="6"/>
        <v>2005-08</v>
      </c>
      <c r="F116" s="3" t="s">
        <v>381</v>
      </c>
      <c r="G116" s="5">
        <v>3297</v>
      </c>
      <c r="H116">
        <f t="shared" si="7"/>
        <v>5931</v>
      </c>
      <c r="I116">
        <f t="shared" si="8"/>
        <v>2634</v>
      </c>
      <c r="J116">
        <f t="shared" si="9"/>
        <v>2366</v>
      </c>
      <c r="K116">
        <f t="shared" si="10"/>
        <v>3000</v>
      </c>
      <c r="L116">
        <f t="shared" si="11"/>
        <v>5634</v>
      </c>
    </row>
    <row r="117" spans="1:12" x14ac:dyDescent="0.25">
      <c r="A117" s="1">
        <v>38570</v>
      </c>
      <c r="B117" t="s">
        <v>68</v>
      </c>
      <c r="C117">
        <v>8</v>
      </c>
      <c r="D117" s="9" t="str">
        <f t="shared" si="6"/>
        <v>2005-08</v>
      </c>
      <c r="F117" s="3" t="s">
        <v>382</v>
      </c>
      <c r="G117" s="5">
        <v>3395</v>
      </c>
      <c r="H117">
        <f t="shared" si="7"/>
        <v>5634</v>
      </c>
      <c r="I117">
        <f t="shared" si="8"/>
        <v>2239</v>
      </c>
      <c r="J117">
        <f t="shared" si="9"/>
        <v>2761</v>
      </c>
      <c r="K117">
        <f t="shared" si="10"/>
        <v>3000</v>
      </c>
      <c r="L117">
        <f t="shared" si="11"/>
        <v>5239</v>
      </c>
    </row>
    <row r="118" spans="1:12" x14ac:dyDescent="0.25">
      <c r="A118" s="1">
        <v>38570</v>
      </c>
      <c r="B118" t="s">
        <v>69</v>
      </c>
      <c r="C118">
        <v>66</v>
      </c>
      <c r="D118" s="9" t="str">
        <f t="shared" si="6"/>
        <v>2005-08</v>
      </c>
      <c r="F118" s="3" t="s">
        <v>383</v>
      </c>
      <c r="G118" s="5">
        <v>2681</v>
      </c>
      <c r="H118">
        <f t="shared" si="7"/>
        <v>5239</v>
      </c>
      <c r="I118">
        <f t="shared" si="8"/>
        <v>2558</v>
      </c>
      <c r="J118">
        <f t="shared" si="9"/>
        <v>2442</v>
      </c>
      <c r="K118">
        <f t="shared" si="10"/>
        <v>3000</v>
      </c>
      <c r="L118">
        <f t="shared" si="11"/>
        <v>5558</v>
      </c>
    </row>
    <row r="119" spans="1:12" x14ac:dyDescent="0.25">
      <c r="A119" s="1">
        <v>38571</v>
      </c>
      <c r="B119" t="s">
        <v>37</v>
      </c>
      <c r="C119">
        <v>35</v>
      </c>
      <c r="D119" s="9" t="str">
        <f t="shared" si="6"/>
        <v>2005-08</v>
      </c>
      <c r="F119" s="3" t="s">
        <v>290</v>
      </c>
      <c r="G119" s="5">
        <v>3029</v>
      </c>
      <c r="H119">
        <f t="shared" si="7"/>
        <v>5558</v>
      </c>
      <c r="I119">
        <f t="shared" si="8"/>
        <v>2529</v>
      </c>
      <c r="J119">
        <f t="shared" si="9"/>
        <v>2471</v>
      </c>
      <c r="K119">
        <f t="shared" si="10"/>
        <v>3000</v>
      </c>
      <c r="L119">
        <f t="shared" si="11"/>
        <v>5529</v>
      </c>
    </row>
    <row r="120" spans="1:12" x14ac:dyDescent="0.25">
      <c r="A120" s="1">
        <v>38572</v>
      </c>
      <c r="B120" t="s">
        <v>30</v>
      </c>
      <c r="C120">
        <v>91</v>
      </c>
      <c r="D120" s="9" t="str">
        <f t="shared" si="6"/>
        <v>2005-08</v>
      </c>
      <c r="F120" s="3" t="s">
        <v>291</v>
      </c>
      <c r="G120" s="5">
        <v>3101</v>
      </c>
      <c r="H120">
        <f t="shared" si="7"/>
        <v>5529</v>
      </c>
      <c r="I120">
        <f t="shared" si="8"/>
        <v>2428</v>
      </c>
      <c r="J120">
        <f t="shared" si="9"/>
        <v>2572</v>
      </c>
      <c r="K120">
        <f t="shared" si="10"/>
        <v>3000</v>
      </c>
      <c r="L120">
        <f t="shared" si="11"/>
        <v>5428</v>
      </c>
    </row>
    <row r="121" spans="1:12" x14ac:dyDescent="0.25">
      <c r="A121" s="1">
        <v>38577</v>
      </c>
      <c r="B121" t="s">
        <v>7</v>
      </c>
      <c r="C121">
        <v>396</v>
      </c>
      <c r="D121" s="9" t="str">
        <f t="shared" si="6"/>
        <v>2005-08</v>
      </c>
      <c r="F121" s="3" t="s">
        <v>292</v>
      </c>
      <c r="G121" s="5">
        <v>4655</v>
      </c>
      <c r="H121">
        <f t="shared" si="7"/>
        <v>5428</v>
      </c>
      <c r="I121">
        <f t="shared" si="8"/>
        <v>773</v>
      </c>
      <c r="J121">
        <f t="shared" si="9"/>
        <v>4227</v>
      </c>
      <c r="K121">
        <f t="shared" si="10"/>
        <v>5000</v>
      </c>
      <c r="L121">
        <f t="shared" si="11"/>
        <v>5773</v>
      </c>
    </row>
    <row r="122" spans="1:12" x14ac:dyDescent="0.25">
      <c r="A122" s="1">
        <v>38577</v>
      </c>
      <c r="B122" t="s">
        <v>70</v>
      </c>
      <c r="C122">
        <v>6</v>
      </c>
      <c r="D122" s="9" t="str">
        <f t="shared" si="6"/>
        <v>2005-08</v>
      </c>
      <c r="J122" t="s">
        <v>390</v>
      </c>
      <c r="K122">
        <f>COUNTIF(K2:K121,"&gt;=4000")</f>
        <v>14</v>
      </c>
    </row>
    <row r="123" spans="1:12" x14ac:dyDescent="0.25">
      <c r="A123" s="1">
        <v>38579</v>
      </c>
      <c r="B123" t="s">
        <v>28</v>
      </c>
      <c r="C123">
        <v>47</v>
      </c>
      <c r="D123" s="9" t="str">
        <f t="shared" si="6"/>
        <v>2005-08</v>
      </c>
    </row>
    <row r="124" spans="1:12" x14ac:dyDescent="0.25">
      <c r="A124" s="1">
        <v>38581</v>
      </c>
      <c r="B124" t="s">
        <v>19</v>
      </c>
      <c r="C124">
        <v>41</v>
      </c>
      <c r="D124" s="9" t="str">
        <f t="shared" si="6"/>
        <v>2005-08</v>
      </c>
    </row>
    <row r="125" spans="1:12" x14ac:dyDescent="0.25">
      <c r="A125" s="1">
        <v>38582</v>
      </c>
      <c r="B125" t="s">
        <v>71</v>
      </c>
      <c r="C125">
        <v>136</v>
      </c>
      <c r="D125" s="9" t="str">
        <f t="shared" si="6"/>
        <v>2005-08</v>
      </c>
    </row>
    <row r="126" spans="1:12" x14ac:dyDescent="0.25">
      <c r="A126" s="1">
        <v>38583</v>
      </c>
      <c r="B126" t="s">
        <v>72</v>
      </c>
      <c r="C126">
        <v>16</v>
      </c>
      <c r="D126" s="9" t="str">
        <f t="shared" si="6"/>
        <v>2005-08</v>
      </c>
    </row>
    <row r="127" spans="1:12" x14ac:dyDescent="0.25">
      <c r="A127" s="1">
        <v>38585</v>
      </c>
      <c r="B127" t="s">
        <v>73</v>
      </c>
      <c r="C127">
        <v>18</v>
      </c>
      <c r="D127" s="9" t="str">
        <f t="shared" si="6"/>
        <v>2005-08</v>
      </c>
    </row>
    <row r="128" spans="1:12" x14ac:dyDescent="0.25">
      <c r="A128" s="1">
        <v>38589</v>
      </c>
      <c r="B128" t="s">
        <v>74</v>
      </c>
      <c r="C128">
        <v>11</v>
      </c>
      <c r="D128" s="9" t="str">
        <f t="shared" si="6"/>
        <v>2005-08</v>
      </c>
    </row>
    <row r="129" spans="1:4" x14ac:dyDescent="0.25">
      <c r="A129" s="1">
        <v>38589</v>
      </c>
      <c r="B129" t="s">
        <v>75</v>
      </c>
      <c r="C129">
        <v>8</v>
      </c>
      <c r="D129" s="9" t="str">
        <f t="shared" si="6"/>
        <v>2005-08</v>
      </c>
    </row>
    <row r="130" spans="1:4" x14ac:dyDescent="0.25">
      <c r="A130" s="1">
        <v>38589</v>
      </c>
      <c r="B130" t="s">
        <v>76</v>
      </c>
      <c r="C130">
        <v>16</v>
      </c>
      <c r="D130" s="9" t="str">
        <f t="shared" si="6"/>
        <v>2005-08</v>
      </c>
    </row>
    <row r="131" spans="1:4" x14ac:dyDescent="0.25">
      <c r="A131" s="1">
        <v>38589</v>
      </c>
      <c r="B131" t="s">
        <v>28</v>
      </c>
      <c r="C131">
        <v>54</v>
      </c>
      <c r="D131" s="9" t="str">
        <f t="shared" ref="D131:D194" si="12">TEXT(A131,"rrrr-mm")</f>
        <v>2005-08</v>
      </c>
    </row>
    <row r="132" spans="1:4" x14ac:dyDescent="0.25">
      <c r="A132" s="1">
        <v>38590</v>
      </c>
      <c r="B132" t="s">
        <v>50</v>
      </c>
      <c r="C132">
        <v>299</v>
      </c>
      <c r="D132" s="9" t="str">
        <f t="shared" si="12"/>
        <v>2005-08</v>
      </c>
    </row>
    <row r="133" spans="1:4" x14ac:dyDescent="0.25">
      <c r="A133" s="1">
        <v>38592</v>
      </c>
      <c r="B133" t="s">
        <v>69</v>
      </c>
      <c r="C133">
        <v>168</v>
      </c>
      <c r="D133" s="9" t="str">
        <f t="shared" si="12"/>
        <v>2005-08</v>
      </c>
    </row>
    <row r="134" spans="1:4" x14ac:dyDescent="0.25">
      <c r="A134" s="1">
        <v>38593</v>
      </c>
      <c r="B134" t="s">
        <v>9</v>
      </c>
      <c r="C134">
        <v>106</v>
      </c>
      <c r="D134" s="9" t="str">
        <f t="shared" si="12"/>
        <v>2005-08</v>
      </c>
    </row>
    <row r="135" spans="1:4" x14ac:dyDescent="0.25">
      <c r="A135" s="1">
        <v>38594</v>
      </c>
      <c r="B135" t="s">
        <v>12</v>
      </c>
      <c r="C135">
        <v>41</v>
      </c>
      <c r="D135" s="9" t="str">
        <f t="shared" si="12"/>
        <v>2005-08</v>
      </c>
    </row>
    <row r="136" spans="1:4" x14ac:dyDescent="0.25">
      <c r="A136" s="1">
        <v>38594</v>
      </c>
      <c r="B136" t="s">
        <v>39</v>
      </c>
      <c r="C136">
        <v>31</v>
      </c>
      <c r="D136" s="9" t="str">
        <f t="shared" si="12"/>
        <v>2005-08</v>
      </c>
    </row>
    <row r="137" spans="1:4" x14ac:dyDescent="0.25">
      <c r="A137" s="1">
        <v>38596</v>
      </c>
      <c r="B137" t="s">
        <v>77</v>
      </c>
      <c r="C137">
        <v>8</v>
      </c>
      <c r="D137" s="9" t="str">
        <f t="shared" si="12"/>
        <v>2005-09</v>
      </c>
    </row>
    <row r="138" spans="1:4" x14ac:dyDescent="0.25">
      <c r="A138" s="1">
        <v>38599</v>
      </c>
      <c r="B138" t="s">
        <v>19</v>
      </c>
      <c r="C138">
        <v>63</v>
      </c>
      <c r="D138" s="9" t="str">
        <f t="shared" si="12"/>
        <v>2005-09</v>
      </c>
    </row>
    <row r="139" spans="1:4" x14ac:dyDescent="0.25">
      <c r="A139" s="1">
        <v>38602</v>
      </c>
      <c r="B139" t="s">
        <v>5</v>
      </c>
      <c r="C139">
        <v>368</v>
      </c>
      <c r="D139" s="9" t="str">
        <f t="shared" si="12"/>
        <v>2005-09</v>
      </c>
    </row>
    <row r="140" spans="1:4" x14ac:dyDescent="0.25">
      <c r="A140" s="1">
        <v>38603</v>
      </c>
      <c r="B140" t="s">
        <v>78</v>
      </c>
      <c r="C140">
        <v>106</v>
      </c>
      <c r="D140" s="9" t="str">
        <f t="shared" si="12"/>
        <v>2005-09</v>
      </c>
    </row>
    <row r="141" spans="1:4" x14ac:dyDescent="0.25">
      <c r="A141" s="1">
        <v>38604</v>
      </c>
      <c r="B141" t="s">
        <v>8</v>
      </c>
      <c r="C141">
        <v>47</v>
      </c>
      <c r="D141" s="9" t="str">
        <f t="shared" si="12"/>
        <v>2005-09</v>
      </c>
    </row>
    <row r="142" spans="1:4" x14ac:dyDescent="0.25">
      <c r="A142" s="1">
        <v>38604</v>
      </c>
      <c r="B142" t="s">
        <v>50</v>
      </c>
      <c r="C142">
        <v>447</v>
      </c>
      <c r="D142" s="9" t="str">
        <f t="shared" si="12"/>
        <v>2005-09</v>
      </c>
    </row>
    <row r="143" spans="1:4" x14ac:dyDescent="0.25">
      <c r="A143" s="1">
        <v>38605</v>
      </c>
      <c r="B143" t="s">
        <v>69</v>
      </c>
      <c r="C143">
        <v>106</v>
      </c>
      <c r="D143" s="9" t="str">
        <f t="shared" si="12"/>
        <v>2005-09</v>
      </c>
    </row>
    <row r="144" spans="1:4" x14ac:dyDescent="0.25">
      <c r="A144" s="1">
        <v>38606</v>
      </c>
      <c r="B144" t="s">
        <v>79</v>
      </c>
      <c r="C144">
        <v>13</v>
      </c>
      <c r="D144" s="9" t="str">
        <f t="shared" si="12"/>
        <v>2005-09</v>
      </c>
    </row>
    <row r="145" spans="1:4" x14ac:dyDescent="0.25">
      <c r="A145" s="1">
        <v>38606</v>
      </c>
      <c r="B145" t="s">
        <v>52</v>
      </c>
      <c r="C145">
        <v>89</v>
      </c>
      <c r="D145" s="9" t="str">
        <f t="shared" si="12"/>
        <v>2005-09</v>
      </c>
    </row>
    <row r="146" spans="1:4" x14ac:dyDescent="0.25">
      <c r="A146" s="1">
        <v>38606</v>
      </c>
      <c r="B146" t="s">
        <v>31</v>
      </c>
      <c r="C146">
        <v>105</v>
      </c>
      <c r="D146" s="9" t="str">
        <f t="shared" si="12"/>
        <v>2005-09</v>
      </c>
    </row>
    <row r="147" spans="1:4" x14ac:dyDescent="0.25">
      <c r="A147" s="1">
        <v>38606</v>
      </c>
      <c r="B147" t="s">
        <v>7</v>
      </c>
      <c r="C147">
        <v>147</v>
      </c>
      <c r="D147" s="9" t="str">
        <f t="shared" si="12"/>
        <v>2005-09</v>
      </c>
    </row>
    <row r="148" spans="1:4" x14ac:dyDescent="0.25">
      <c r="A148" s="1">
        <v>38608</v>
      </c>
      <c r="B148" t="s">
        <v>9</v>
      </c>
      <c r="C148">
        <v>309</v>
      </c>
      <c r="D148" s="9" t="str">
        <f t="shared" si="12"/>
        <v>2005-09</v>
      </c>
    </row>
    <row r="149" spans="1:4" x14ac:dyDescent="0.25">
      <c r="A149" s="1">
        <v>38610</v>
      </c>
      <c r="B149" t="s">
        <v>28</v>
      </c>
      <c r="C149">
        <v>47</v>
      </c>
      <c r="D149" s="9" t="str">
        <f t="shared" si="12"/>
        <v>2005-09</v>
      </c>
    </row>
    <row r="150" spans="1:4" x14ac:dyDescent="0.25">
      <c r="A150" s="1">
        <v>38612</v>
      </c>
      <c r="B150" t="s">
        <v>50</v>
      </c>
      <c r="C150">
        <v>404</v>
      </c>
      <c r="D150" s="9" t="str">
        <f t="shared" si="12"/>
        <v>2005-09</v>
      </c>
    </row>
    <row r="151" spans="1:4" x14ac:dyDescent="0.25">
      <c r="A151" s="1">
        <v>38612</v>
      </c>
      <c r="B151" t="s">
        <v>80</v>
      </c>
      <c r="C151">
        <v>39</v>
      </c>
      <c r="D151" s="9" t="str">
        <f t="shared" si="12"/>
        <v>2005-09</v>
      </c>
    </row>
    <row r="152" spans="1:4" x14ac:dyDescent="0.25">
      <c r="A152" s="1">
        <v>38612</v>
      </c>
      <c r="B152" t="s">
        <v>12</v>
      </c>
      <c r="C152">
        <v>61</v>
      </c>
      <c r="D152" s="9" t="str">
        <f t="shared" si="12"/>
        <v>2005-09</v>
      </c>
    </row>
    <row r="153" spans="1:4" x14ac:dyDescent="0.25">
      <c r="A153" s="1">
        <v>38615</v>
      </c>
      <c r="B153" t="s">
        <v>66</v>
      </c>
      <c r="C153">
        <v>89</v>
      </c>
      <c r="D153" s="9" t="str">
        <f t="shared" si="12"/>
        <v>2005-09</v>
      </c>
    </row>
    <row r="154" spans="1:4" x14ac:dyDescent="0.25">
      <c r="A154" s="1">
        <v>38617</v>
      </c>
      <c r="B154" t="s">
        <v>23</v>
      </c>
      <c r="C154">
        <v>127</v>
      </c>
      <c r="D154" s="9" t="str">
        <f t="shared" si="12"/>
        <v>2005-09</v>
      </c>
    </row>
    <row r="155" spans="1:4" x14ac:dyDescent="0.25">
      <c r="A155" s="1">
        <v>38620</v>
      </c>
      <c r="B155" t="s">
        <v>18</v>
      </c>
      <c r="C155">
        <v>81</v>
      </c>
      <c r="D155" s="9" t="str">
        <f t="shared" si="12"/>
        <v>2005-09</v>
      </c>
    </row>
    <row r="156" spans="1:4" x14ac:dyDescent="0.25">
      <c r="A156" s="1">
        <v>38623</v>
      </c>
      <c r="B156" t="s">
        <v>45</v>
      </c>
      <c r="C156">
        <v>433</v>
      </c>
      <c r="D156" s="9" t="str">
        <f t="shared" si="12"/>
        <v>2005-09</v>
      </c>
    </row>
    <row r="157" spans="1:4" x14ac:dyDescent="0.25">
      <c r="A157" s="1">
        <v>38623</v>
      </c>
      <c r="B157" t="s">
        <v>9</v>
      </c>
      <c r="C157">
        <v>284</v>
      </c>
      <c r="D157" s="9" t="str">
        <f t="shared" si="12"/>
        <v>2005-09</v>
      </c>
    </row>
    <row r="158" spans="1:4" x14ac:dyDescent="0.25">
      <c r="A158" s="1">
        <v>38624</v>
      </c>
      <c r="B158" t="s">
        <v>6</v>
      </c>
      <c r="C158">
        <v>122</v>
      </c>
      <c r="D158" s="9" t="str">
        <f t="shared" si="12"/>
        <v>2005-09</v>
      </c>
    </row>
    <row r="159" spans="1:4" x14ac:dyDescent="0.25">
      <c r="A159" s="1">
        <v>38626</v>
      </c>
      <c r="B159" t="s">
        <v>80</v>
      </c>
      <c r="C159">
        <v>193</v>
      </c>
      <c r="D159" s="9" t="str">
        <f t="shared" si="12"/>
        <v>2005-10</v>
      </c>
    </row>
    <row r="160" spans="1:4" x14ac:dyDescent="0.25">
      <c r="A160" s="1">
        <v>38628</v>
      </c>
      <c r="B160" t="s">
        <v>28</v>
      </c>
      <c r="C160">
        <v>118</v>
      </c>
      <c r="D160" s="9" t="str">
        <f t="shared" si="12"/>
        <v>2005-10</v>
      </c>
    </row>
    <row r="161" spans="1:4" x14ac:dyDescent="0.25">
      <c r="A161" s="1">
        <v>38629</v>
      </c>
      <c r="B161" t="s">
        <v>5</v>
      </c>
      <c r="C161">
        <v>173</v>
      </c>
      <c r="D161" s="9" t="str">
        <f t="shared" si="12"/>
        <v>2005-10</v>
      </c>
    </row>
    <row r="162" spans="1:4" x14ac:dyDescent="0.25">
      <c r="A162" s="1">
        <v>38632</v>
      </c>
      <c r="B162" t="s">
        <v>22</v>
      </c>
      <c r="C162">
        <v>392</v>
      </c>
      <c r="D162" s="9" t="str">
        <f t="shared" si="12"/>
        <v>2005-10</v>
      </c>
    </row>
    <row r="163" spans="1:4" x14ac:dyDescent="0.25">
      <c r="A163" s="1">
        <v>38633</v>
      </c>
      <c r="B163" t="s">
        <v>16</v>
      </c>
      <c r="C163">
        <v>8</v>
      </c>
      <c r="D163" s="9" t="str">
        <f t="shared" si="12"/>
        <v>2005-10</v>
      </c>
    </row>
    <row r="164" spans="1:4" x14ac:dyDescent="0.25">
      <c r="A164" s="1">
        <v>38638</v>
      </c>
      <c r="B164" t="s">
        <v>28</v>
      </c>
      <c r="C164">
        <v>132</v>
      </c>
      <c r="D164" s="9" t="str">
        <f t="shared" si="12"/>
        <v>2005-10</v>
      </c>
    </row>
    <row r="165" spans="1:4" x14ac:dyDescent="0.25">
      <c r="A165" s="1">
        <v>38638</v>
      </c>
      <c r="B165" t="s">
        <v>8</v>
      </c>
      <c r="C165">
        <v>76</v>
      </c>
      <c r="D165" s="9" t="str">
        <f t="shared" si="12"/>
        <v>2005-10</v>
      </c>
    </row>
    <row r="166" spans="1:4" x14ac:dyDescent="0.25">
      <c r="A166" s="1">
        <v>38639</v>
      </c>
      <c r="B166" t="s">
        <v>81</v>
      </c>
      <c r="C166">
        <v>17</v>
      </c>
      <c r="D166" s="9" t="str">
        <f t="shared" si="12"/>
        <v>2005-10</v>
      </c>
    </row>
    <row r="167" spans="1:4" x14ac:dyDescent="0.25">
      <c r="A167" s="1">
        <v>38640</v>
      </c>
      <c r="B167" t="s">
        <v>82</v>
      </c>
      <c r="C167">
        <v>17</v>
      </c>
      <c r="D167" s="9" t="str">
        <f t="shared" si="12"/>
        <v>2005-10</v>
      </c>
    </row>
    <row r="168" spans="1:4" x14ac:dyDescent="0.25">
      <c r="A168" s="1">
        <v>38643</v>
      </c>
      <c r="B168" t="s">
        <v>83</v>
      </c>
      <c r="C168">
        <v>2</v>
      </c>
      <c r="D168" s="9" t="str">
        <f t="shared" si="12"/>
        <v>2005-10</v>
      </c>
    </row>
    <row r="169" spans="1:4" x14ac:dyDescent="0.25">
      <c r="A169" s="1">
        <v>38645</v>
      </c>
      <c r="B169" t="s">
        <v>19</v>
      </c>
      <c r="C169">
        <v>125</v>
      </c>
      <c r="D169" s="9" t="str">
        <f t="shared" si="12"/>
        <v>2005-10</v>
      </c>
    </row>
    <row r="170" spans="1:4" x14ac:dyDescent="0.25">
      <c r="A170" s="1">
        <v>38646</v>
      </c>
      <c r="B170" t="s">
        <v>50</v>
      </c>
      <c r="C170">
        <v>234</v>
      </c>
      <c r="D170" s="9" t="str">
        <f t="shared" si="12"/>
        <v>2005-10</v>
      </c>
    </row>
    <row r="171" spans="1:4" x14ac:dyDescent="0.25">
      <c r="A171" s="1">
        <v>38652</v>
      </c>
      <c r="B171" t="s">
        <v>69</v>
      </c>
      <c r="C171">
        <v>53</v>
      </c>
      <c r="D171" s="9" t="str">
        <f t="shared" si="12"/>
        <v>2005-10</v>
      </c>
    </row>
    <row r="172" spans="1:4" x14ac:dyDescent="0.25">
      <c r="A172" s="1">
        <v>38653</v>
      </c>
      <c r="B172" t="s">
        <v>37</v>
      </c>
      <c r="C172">
        <v>165</v>
      </c>
      <c r="D172" s="9" t="str">
        <f t="shared" si="12"/>
        <v>2005-10</v>
      </c>
    </row>
    <row r="173" spans="1:4" x14ac:dyDescent="0.25">
      <c r="A173" s="1">
        <v>38653</v>
      </c>
      <c r="B173" t="s">
        <v>10</v>
      </c>
      <c r="C173">
        <v>177</v>
      </c>
      <c r="D173" s="9" t="str">
        <f t="shared" si="12"/>
        <v>2005-10</v>
      </c>
    </row>
    <row r="174" spans="1:4" x14ac:dyDescent="0.25">
      <c r="A174" s="1">
        <v>38655</v>
      </c>
      <c r="B174" t="s">
        <v>18</v>
      </c>
      <c r="C174">
        <v>103</v>
      </c>
      <c r="D174" s="9" t="str">
        <f t="shared" si="12"/>
        <v>2005-10</v>
      </c>
    </row>
    <row r="175" spans="1:4" x14ac:dyDescent="0.25">
      <c r="A175" s="1">
        <v>38657</v>
      </c>
      <c r="B175" t="s">
        <v>84</v>
      </c>
      <c r="C175">
        <v>2</v>
      </c>
      <c r="D175" s="9" t="str">
        <f t="shared" si="12"/>
        <v>2005-11</v>
      </c>
    </row>
    <row r="176" spans="1:4" x14ac:dyDescent="0.25">
      <c r="A176" s="1">
        <v>38657</v>
      </c>
      <c r="B176" t="s">
        <v>9</v>
      </c>
      <c r="C176">
        <v>279</v>
      </c>
      <c r="D176" s="9" t="str">
        <f t="shared" si="12"/>
        <v>2005-11</v>
      </c>
    </row>
    <row r="177" spans="1:4" x14ac:dyDescent="0.25">
      <c r="A177" s="1">
        <v>38662</v>
      </c>
      <c r="B177" t="s">
        <v>30</v>
      </c>
      <c r="C177">
        <v>185</v>
      </c>
      <c r="D177" s="9" t="str">
        <f t="shared" si="12"/>
        <v>2005-11</v>
      </c>
    </row>
    <row r="178" spans="1:4" x14ac:dyDescent="0.25">
      <c r="A178" s="1">
        <v>38663</v>
      </c>
      <c r="B178" t="s">
        <v>7</v>
      </c>
      <c r="C178">
        <v>434</v>
      </c>
      <c r="D178" s="9" t="str">
        <f t="shared" si="12"/>
        <v>2005-11</v>
      </c>
    </row>
    <row r="179" spans="1:4" x14ac:dyDescent="0.25">
      <c r="A179" s="1">
        <v>38667</v>
      </c>
      <c r="B179" t="s">
        <v>85</v>
      </c>
      <c r="C179">
        <v>10</v>
      </c>
      <c r="D179" s="9" t="str">
        <f t="shared" si="12"/>
        <v>2005-11</v>
      </c>
    </row>
    <row r="180" spans="1:4" x14ac:dyDescent="0.25">
      <c r="A180" s="1">
        <v>38669</v>
      </c>
      <c r="B180" t="s">
        <v>86</v>
      </c>
      <c r="C180">
        <v>9</v>
      </c>
      <c r="D180" s="9" t="str">
        <f t="shared" si="12"/>
        <v>2005-11</v>
      </c>
    </row>
    <row r="181" spans="1:4" x14ac:dyDescent="0.25">
      <c r="A181" s="1">
        <v>38670</v>
      </c>
      <c r="B181" t="s">
        <v>24</v>
      </c>
      <c r="C181">
        <v>383</v>
      </c>
      <c r="D181" s="9" t="str">
        <f t="shared" si="12"/>
        <v>2005-11</v>
      </c>
    </row>
    <row r="182" spans="1:4" x14ac:dyDescent="0.25">
      <c r="A182" s="1">
        <v>38670</v>
      </c>
      <c r="B182" t="s">
        <v>30</v>
      </c>
      <c r="C182">
        <v>189</v>
      </c>
      <c r="D182" s="9" t="str">
        <f t="shared" si="12"/>
        <v>2005-11</v>
      </c>
    </row>
    <row r="183" spans="1:4" x14ac:dyDescent="0.25">
      <c r="A183" s="1">
        <v>38672</v>
      </c>
      <c r="B183" t="s">
        <v>12</v>
      </c>
      <c r="C183">
        <v>161</v>
      </c>
      <c r="D183" s="9" t="str">
        <f t="shared" si="12"/>
        <v>2005-11</v>
      </c>
    </row>
    <row r="184" spans="1:4" x14ac:dyDescent="0.25">
      <c r="A184" s="1">
        <v>38672</v>
      </c>
      <c r="B184" t="s">
        <v>63</v>
      </c>
      <c r="C184">
        <v>115</v>
      </c>
      <c r="D184" s="9" t="str">
        <f t="shared" si="12"/>
        <v>2005-11</v>
      </c>
    </row>
    <row r="185" spans="1:4" x14ac:dyDescent="0.25">
      <c r="A185" s="1">
        <v>38674</v>
      </c>
      <c r="B185" t="s">
        <v>69</v>
      </c>
      <c r="C185">
        <v>58</v>
      </c>
      <c r="D185" s="9" t="str">
        <f t="shared" si="12"/>
        <v>2005-11</v>
      </c>
    </row>
    <row r="186" spans="1:4" x14ac:dyDescent="0.25">
      <c r="A186" s="1">
        <v>38674</v>
      </c>
      <c r="B186" t="s">
        <v>87</v>
      </c>
      <c r="C186">
        <v>16</v>
      </c>
      <c r="D186" s="9" t="str">
        <f t="shared" si="12"/>
        <v>2005-11</v>
      </c>
    </row>
    <row r="187" spans="1:4" x14ac:dyDescent="0.25">
      <c r="A187" s="1">
        <v>38675</v>
      </c>
      <c r="B187" t="s">
        <v>53</v>
      </c>
      <c r="C187">
        <v>17</v>
      </c>
      <c r="D187" s="9" t="str">
        <f t="shared" si="12"/>
        <v>2005-11</v>
      </c>
    </row>
    <row r="188" spans="1:4" x14ac:dyDescent="0.25">
      <c r="A188" s="1">
        <v>38676</v>
      </c>
      <c r="B188" t="s">
        <v>5</v>
      </c>
      <c r="C188">
        <v>177</v>
      </c>
      <c r="D188" s="9" t="str">
        <f t="shared" si="12"/>
        <v>2005-11</v>
      </c>
    </row>
    <row r="189" spans="1:4" x14ac:dyDescent="0.25">
      <c r="A189" s="1">
        <v>38677</v>
      </c>
      <c r="B189" t="s">
        <v>78</v>
      </c>
      <c r="C189">
        <v>33</v>
      </c>
      <c r="D189" s="9" t="str">
        <f t="shared" si="12"/>
        <v>2005-11</v>
      </c>
    </row>
    <row r="190" spans="1:4" x14ac:dyDescent="0.25">
      <c r="A190" s="1">
        <v>38680</v>
      </c>
      <c r="B190" t="s">
        <v>18</v>
      </c>
      <c r="C190">
        <v>60</v>
      </c>
      <c r="D190" s="9" t="str">
        <f t="shared" si="12"/>
        <v>2005-11</v>
      </c>
    </row>
    <row r="191" spans="1:4" x14ac:dyDescent="0.25">
      <c r="A191" s="1">
        <v>38682</v>
      </c>
      <c r="B191" t="s">
        <v>88</v>
      </c>
      <c r="C191">
        <v>8</v>
      </c>
      <c r="D191" s="9" t="str">
        <f t="shared" si="12"/>
        <v>2005-11</v>
      </c>
    </row>
    <row r="192" spans="1:4" x14ac:dyDescent="0.25">
      <c r="A192" s="1">
        <v>38687</v>
      </c>
      <c r="B192" t="s">
        <v>9</v>
      </c>
      <c r="C192">
        <v>317</v>
      </c>
      <c r="D192" s="9" t="str">
        <f t="shared" si="12"/>
        <v>2005-12</v>
      </c>
    </row>
    <row r="193" spans="1:4" x14ac:dyDescent="0.25">
      <c r="A193" s="1">
        <v>38689</v>
      </c>
      <c r="B193" t="s">
        <v>89</v>
      </c>
      <c r="C193">
        <v>3</v>
      </c>
      <c r="D193" s="9" t="str">
        <f t="shared" si="12"/>
        <v>2005-12</v>
      </c>
    </row>
    <row r="194" spans="1:4" x14ac:dyDescent="0.25">
      <c r="A194" s="1">
        <v>38691</v>
      </c>
      <c r="B194" t="s">
        <v>90</v>
      </c>
      <c r="C194">
        <v>16</v>
      </c>
      <c r="D194" s="9" t="str">
        <f t="shared" si="12"/>
        <v>2005-12</v>
      </c>
    </row>
    <row r="195" spans="1:4" x14ac:dyDescent="0.25">
      <c r="A195" s="1">
        <v>38700</v>
      </c>
      <c r="B195" t="s">
        <v>65</v>
      </c>
      <c r="C195">
        <v>2</v>
      </c>
      <c r="D195" s="9" t="str">
        <f t="shared" ref="D195:D258" si="13">TEXT(A195,"rrrr-mm")</f>
        <v>2005-12</v>
      </c>
    </row>
    <row r="196" spans="1:4" x14ac:dyDescent="0.25">
      <c r="A196" s="1">
        <v>38705</v>
      </c>
      <c r="B196" t="s">
        <v>10</v>
      </c>
      <c r="C196">
        <v>161</v>
      </c>
      <c r="D196" s="9" t="str">
        <f t="shared" si="13"/>
        <v>2005-12</v>
      </c>
    </row>
    <row r="197" spans="1:4" x14ac:dyDescent="0.25">
      <c r="A197" s="1">
        <v>38708</v>
      </c>
      <c r="B197" t="s">
        <v>37</v>
      </c>
      <c r="C197">
        <v>187</v>
      </c>
      <c r="D197" s="9" t="str">
        <f t="shared" si="13"/>
        <v>2005-12</v>
      </c>
    </row>
    <row r="198" spans="1:4" x14ac:dyDescent="0.25">
      <c r="A198" s="1">
        <v>38708</v>
      </c>
      <c r="B198" t="s">
        <v>91</v>
      </c>
      <c r="C198">
        <v>17</v>
      </c>
      <c r="D198" s="9" t="str">
        <f t="shared" si="13"/>
        <v>2005-12</v>
      </c>
    </row>
    <row r="199" spans="1:4" x14ac:dyDescent="0.25">
      <c r="A199" s="1">
        <v>38709</v>
      </c>
      <c r="B199" t="s">
        <v>92</v>
      </c>
      <c r="C199">
        <v>5</v>
      </c>
      <c r="D199" s="9" t="str">
        <f t="shared" si="13"/>
        <v>2005-12</v>
      </c>
    </row>
    <row r="200" spans="1:4" x14ac:dyDescent="0.25">
      <c r="A200" s="1">
        <v>38711</v>
      </c>
      <c r="B200" t="s">
        <v>53</v>
      </c>
      <c r="C200">
        <v>10</v>
      </c>
      <c r="D200" s="9" t="str">
        <f t="shared" si="13"/>
        <v>2005-12</v>
      </c>
    </row>
    <row r="201" spans="1:4" x14ac:dyDescent="0.25">
      <c r="A201" s="1">
        <v>38711</v>
      </c>
      <c r="B201" t="s">
        <v>14</v>
      </c>
      <c r="C201">
        <v>225</v>
      </c>
      <c r="D201" s="9" t="str">
        <f t="shared" si="13"/>
        <v>2005-12</v>
      </c>
    </row>
    <row r="202" spans="1:4" x14ac:dyDescent="0.25">
      <c r="A202" s="1">
        <v>38716</v>
      </c>
      <c r="B202" t="s">
        <v>17</v>
      </c>
      <c r="C202">
        <v>367</v>
      </c>
      <c r="D202" s="9" t="str">
        <f t="shared" si="13"/>
        <v>2005-12</v>
      </c>
    </row>
    <row r="203" spans="1:4" x14ac:dyDescent="0.25">
      <c r="A203" s="1">
        <v>38721</v>
      </c>
      <c r="B203" t="s">
        <v>14</v>
      </c>
      <c r="C203">
        <v>295</v>
      </c>
      <c r="D203" s="9" t="str">
        <f t="shared" si="13"/>
        <v>2006-01</v>
      </c>
    </row>
    <row r="204" spans="1:4" x14ac:dyDescent="0.25">
      <c r="A204" s="1">
        <v>38725</v>
      </c>
      <c r="B204" t="s">
        <v>55</v>
      </c>
      <c r="C204">
        <v>26</v>
      </c>
      <c r="D204" s="9" t="str">
        <f t="shared" si="13"/>
        <v>2006-01</v>
      </c>
    </row>
    <row r="205" spans="1:4" x14ac:dyDescent="0.25">
      <c r="A205" s="1">
        <v>38725</v>
      </c>
      <c r="B205" t="s">
        <v>93</v>
      </c>
      <c r="C205">
        <v>16</v>
      </c>
      <c r="D205" s="9" t="str">
        <f t="shared" si="13"/>
        <v>2006-01</v>
      </c>
    </row>
    <row r="206" spans="1:4" x14ac:dyDescent="0.25">
      <c r="A206" s="1">
        <v>38729</v>
      </c>
      <c r="B206" t="s">
        <v>9</v>
      </c>
      <c r="C206">
        <v>165</v>
      </c>
      <c r="D206" s="9" t="str">
        <f t="shared" si="13"/>
        <v>2006-01</v>
      </c>
    </row>
    <row r="207" spans="1:4" x14ac:dyDescent="0.25">
      <c r="A207" s="1">
        <v>38729</v>
      </c>
      <c r="B207" t="s">
        <v>94</v>
      </c>
      <c r="C207">
        <v>20</v>
      </c>
      <c r="D207" s="9" t="str">
        <f t="shared" si="13"/>
        <v>2006-01</v>
      </c>
    </row>
    <row r="208" spans="1:4" x14ac:dyDescent="0.25">
      <c r="A208" s="1">
        <v>38734</v>
      </c>
      <c r="B208" t="s">
        <v>95</v>
      </c>
      <c r="C208">
        <v>2</v>
      </c>
      <c r="D208" s="9" t="str">
        <f t="shared" si="13"/>
        <v>2006-01</v>
      </c>
    </row>
    <row r="209" spans="1:4" x14ac:dyDescent="0.25">
      <c r="A209" s="1">
        <v>38734</v>
      </c>
      <c r="B209" t="s">
        <v>96</v>
      </c>
      <c r="C209">
        <v>7</v>
      </c>
      <c r="D209" s="9" t="str">
        <f t="shared" si="13"/>
        <v>2006-01</v>
      </c>
    </row>
    <row r="210" spans="1:4" x14ac:dyDescent="0.25">
      <c r="A210" s="1">
        <v>38734</v>
      </c>
      <c r="B210" t="s">
        <v>29</v>
      </c>
      <c r="C210">
        <v>7</v>
      </c>
      <c r="D210" s="9" t="str">
        <f t="shared" si="13"/>
        <v>2006-01</v>
      </c>
    </row>
    <row r="211" spans="1:4" x14ac:dyDescent="0.25">
      <c r="A211" s="1">
        <v>38734</v>
      </c>
      <c r="B211" t="s">
        <v>78</v>
      </c>
      <c r="C211">
        <v>72</v>
      </c>
      <c r="D211" s="9" t="str">
        <f t="shared" si="13"/>
        <v>2006-01</v>
      </c>
    </row>
    <row r="212" spans="1:4" x14ac:dyDescent="0.25">
      <c r="A212" s="1">
        <v>38735</v>
      </c>
      <c r="B212" t="s">
        <v>71</v>
      </c>
      <c r="C212">
        <v>59</v>
      </c>
      <c r="D212" s="9" t="str">
        <f t="shared" si="13"/>
        <v>2006-01</v>
      </c>
    </row>
    <row r="213" spans="1:4" x14ac:dyDescent="0.25">
      <c r="A213" s="1">
        <v>38736</v>
      </c>
      <c r="B213" t="s">
        <v>45</v>
      </c>
      <c r="C213">
        <v>212</v>
      </c>
      <c r="D213" s="9" t="str">
        <f t="shared" si="13"/>
        <v>2006-01</v>
      </c>
    </row>
    <row r="214" spans="1:4" x14ac:dyDescent="0.25">
      <c r="A214" s="1">
        <v>38741</v>
      </c>
      <c r="B214" t="s">
        <v>17</v>
      </c>
      <c r="C214">
        <v>195</v>
      </c>
      <c r="D214" s="9" t="str">
        <f t="shared" si="13"/>
        <v>2006-01</v>
      </c>
    </row>
    <row r="215" spans="1:4" x14ac:dyDescent="0.25">
      <c r="A215" s="1">
        <v>38741</v>
      </c>
      <c r="B215" t="s">
        <v>57</v>
      </c>
      <c r="C215">
        <v>16</v>
      </c>
      <c r="D215" s="9" t="str">
        <f t="shared" si="13"/>
        <v>2006-01</v>
      </c>
    </row>
    <row r="216" spans="1:4" x14ac:dyDescent="0.25">
      <c r="A216" s="1">
        <v>38745</v>
      </c>
      <c r="B216" t="s">
        <v>12</v>
      </c>
      <c r="C216">
        <v>187</v>
      </c>
      <c r="D216" s="9" t="str">
        <f t="shared" si="13"/>
        <v>2006-01</v>
      </c>
    </row>
    <row r="217" spans="1:4" x14ac:dyDescent="0.25">
      <c r="A217" s="1">
        <v>38751</v>
      </c>
      <c r="B217" t="s">
        <v>17</v>
      </c>
      <c r="C217">
        <v>369</v>
      </c>
      <c r="D217" s="9" t="str">
        <f t="shared" si="13"/>
        <v>2006-02</v>
      </c>
    </row>
    <row r="218" spans="1:4" x14ac:dyDescent="0.25">
      <c r="A218" s="1">
        <v>38754</v>
      </c>
      <c r="B218" t="s">
        <v>35</v>
      </c>
      <c r="C218">
        <v>190</v>
      </c>
      <c r="D218" s="9" t="str">
        <f t="shared" si="13"/>
        <v>2006-02</v>
      </c>
    </row>
    <row r="219" spans="1:4" x14ac:dyDescent="0.25">
      <c r="A219" s="1">
        <v>38754</v>
      </c>
      <c r="B219" t="s">
        <v>14</v>
      </c>
      <c r="C219">
        <v>453</v>
      </c>
      <c r="D219" s="9" t="str">
        <f t="shared" si="13"/>
        <v>2006-02</v>
      </c>
    </row>
    <row r="220" spans="1:4" x14ac:dyDescent="0.25">
      <c r="A220" s="1">
        <v>38754</v>
      </c>
      <c r="B220" t="s">
        <v>22</v>
      </c>
      <c r="C220">
        <v>223</v>
      </c>
      <c r="D220" s="9" t="str">
        <f t="shared" si="13"/>
        <v>2006-02</v>
      </c>
    </row>
    <row r="221" spans="1:4" x14ac:dyDescent="0.25">
      <c r="A221" s="1">
        <v>38755</v>
      </c>
      <c r="B221" t="s">
        <v>64</v>
      </c>
      <c r="C221">
        <v>1</v>
      </c>
      <c r="D221" s="9" t="str">
        <f t="shared" si="13"/>
        <v>2006-02</v>
      </c>
    </row>
    <row r="222" spans="1:4" x14ac:dyDescent="0.25">
      <c r="A222" s="1">
        <v>38757</v>
      </c>
      <c r="B222" t="s">
        <v>55</v>
      </c>
      <c r="C222">
        <v>170</v>
      </c>
      <c r="D222" s="9" t="str">
        <f t="shared" si="13"/>
        <v>2006-02</v>
      </c>
    </row>
    <row r="223" spans="1:4" x14ac:dyDescent="0.25">
      <c r="A223" s="1">
        <v>38757</v>
      </c>
      <c r="B223" t="s">
        <v>86</v>
      </c>
      <c r="C223">
        <v>19</v>
      </c>
      <c r="D223" s="9" t="str">
        <f t="shared" si="13"/>
        <v>2006-02</v>
      </c>
    </row>
    <row r="224" spans="1:4" x14ac:dyDescent="0.25">
      <c r="A224" s="1">
        <v>38757</v>
      </c>
      <c r="B224" t="s">
        <v>17</v>
      </c>
      <c r="C224">
        <v>464</v>
      </c>
      <c r="D224" s="9" t="str">
        <f t="shared" si="13"/>
        <v>2006-02</v>
      </c>
    </row>
    <row r="225" spans="1:4" x14ac:dyDescent="0.25">
      <c r="A225" s="1">
        <v>38761</v>
      </c>
      <c r="B225" t="s">
        <v>7</v>
      </c>
      <c r="C225">
        <v>230</v>
      </c>
      <c r="D225" s="9" t="str">
        <f t="shared" si="13"/>
        <v>2006-02</v>
      </c>
    </row>
    <row r="226" spans="1:4" x14ac:dyDescent="0.25">
      <c r="A226" s="1">
        <v>38765</v>
      </c>
      <c r="B226" t="s">
        <v>9</v>
      </c>
      <c r="C226">
        <v>387</v>
      </c>
      <c r="D226" s="9" t="str">
        <f t="shared" si="13"/>
        <v>2006-02</v>
      </c>
    </row>
    <row r="227" spans="1:4" x14ac:dyDescent="0.25">
      <c r="A227" s="1">
        <v>38766</v>
      </c>
      <c r="B227" t="s">
        <v>45</v>
      </c>
      <c r="C227">
        <v>264</v>
      </c>
      <c r="D227" s="9" t="str">
        <f t="shared" si="13"/>
        <v>2006-02</v>
      </c>
    </row>
    <row r="228" spans="1:4" x14ac:dyDescent="0.25">
      <c r="A228" s="1">
        <v>38767</v>
      </c>
      <c r="B228" t="s">
        <v>18</v>
      </c>
      <c r="C228">
        <v>163</v>
      </c>
      <c r="D228" s="9" t="str">
        <f t="shared" si="13"/>
        <v>2006-02</v>
      </c>
    </row>
    <row r="229" spans="1:4" x14ac:dyDescent="0.25">
      <c r="A229" s="1">
        <v>38768</v>
      </c>
      <c r="B229" t="s">
        <v>36</v>
      </c>
      <c r="C229">
        <v>14</v>
      </c>
      <c r="D229" s="9" t="str">
        <f t="shared" si="13"/>
        <v>2006-02</v>
      </c>
    </row>
    <row r="230" spans="1:4" x14ac:dyDescent="0.25">
      <c r="A230" s="1">
        <v>38769</v>
      </c>
      <c r="B230" t="s">
        <v>71</v>
      </c>
      <c r="C230">
        <v>98</v>
      </c>
      <c r="D230" s="9" t="str">
        <f t="shared" si="13"/>
        <v>2006-02</v>
      </c>
    </row>
    <row r="231" spans="1:4" x14ac:dyDescent="0.25">
      <c r="A231" s="1">
        <v>38780</v>
      </c>
      <c r="B231" t="s">
        <v>97</v>
      </c>
      <c r="C231">
        <v>16</v>
      </c>
      <c r="D231" s="9" t="str">
        <f t="shared" si="13"/>
        <v>2006-03</v>
      </c>
    </row>
    <row r="232" spans="1:4" x14ac:dyDescent="0.25">
      <c r="A232" s="1">
        <v>38780</v>
      </c>
      <c r="B232" t="s">
        <v>26</v>
      </c>
      <c r="C232">
        <v>80</v>
      </c>
      <c r="D232" s="9" t="str">
        <f t="shared" si="13"/>
        <v>2006-03</v>
      </c>
    </row>
    <row r="233" spans="1:4" x14ac:dyDescent="0.25">
      <c r="A233" s="1">
        <v>38784</v>
      </c>
      <c r="B233" t="s">
        <v>39</v>
      </c>
      <c r="C233">
        <v>127</v>
      </c>
      <c r="D233" s="9" t="str">
        <f t="shared" si="13"/>
        <v>2006-03</v>
      </c>
    </row>
    <row r="234" spans="1:4" x14ac:dyDescent="0.25">
      <c r="A234" s="1">
        <v>38786</v>
      </c>
      <c r="B234" t="s">
        <v>19</v>
      </c>
      <c r="C234">
        <v>170</v>
      </c>
      <c r="D234" s="9" t="str">
        <f t="shared" si="13"/>
        <v>2006-03</v>
      </c>
    </row>
    <row r="235" spans="1:4" x14ac:dyDescent="0.25">
      <c r="A235" s="1">
        <v>38787</v>
      </c>
      <c r="B235" t="s">
        <v>61</v>
      </c>
      <c r="C235">
        <v>28</v>
      </c>
      <c r="D235" s="9" t="str">
        <f t="shared" si="13"/>
        <v>2006-03</v>
      </c>
    </row>
    <row r="236" spans="1:4" x14ac:dyDescent="0.25">
      <c r="A236" s="1">
        <v>38788</v>
      </c>
      <c r="B236" t="s">
        <v>98</v>
      </c>
      <c r="C236">
        <v>12</v>
      </c>
      <c r="D236" s="9" t="str">
        <f t="shared" si="13"/>
        <v>2006-03</v>
      </c>
    </row>
    <row r="237" spans="1:4" x14ac:dyDescent="0.25">
      <c r="A237" s="1">
        <v>38790</v>
      </c>
      <c r="B237" t="s">
        <v>99</v>
      </c>
      <c r="C237">
        <v>10</v>
      </c>
      <c r="D237" s="9" t="str">
        <f t="shared" si="13"/>
        <v>2006-03</v>
      </c>
    </row>
    <row r="238" spans="1:4" x14ac:dyDescent="0.25">
      <c r="A238" s="1">
        <v>38791</v>
      </c>
      <c r="B238" t="s">
        <v>30</v>
      </c>
      <c r="C238">
        <v>65</v>
      </c>
      <c r="D238" s="9" t="str">
        <f t="shared" si="13"/>
        <v>2006-03</v>
      </c>
    </row>
    <row r="239" spans="1:4" x14ac:dyDescent="0.25">
      <c r="A239" s="1">
        <v>38792</v>
      </c>
      <c r="B239" t="s">
        <v>100</v>
      </c>
      <c r="C239">
        <v>17</v>
      </c>
      <c r="D239" s="9" t="str">
        <f t="shared" si="13"/>
        <v>2006-03</v>
      </c>
    </row>
    <row r="240" spans="1:4" x14ac:dyDescent="0.25">
      <c r="A240" s="1">
        <v>38792</v>
      </c>
      <c r="B240" t="s">
        <v>9</v>
      </c>
      <c r="C240">
        <v>262</v>
      </c>
      <c r="D240" s="9" t="str">
        <f t="shared" si="13"/>
        <v>2006-03</v>
      </c>
    </row>
    <row r="241" spans="1:4" x14ac:dyDescent="0.25">
      <c r="A241" s="1">
        <v>38792</v>
      </c>
      <c r="B241" t="s">
        <v>101</v>
      </c>
      <c r="C241">
        <v>20</v>
      </c>
      <c r="D241" s="9" t="str">
        <f t="shared" si="13"/>
        <v>2006-03</v>
      </c>
    </row>
    <row r="242" spans="1:4" x14ac:dyDescent="0.25">
      <c r="A242" s="1">
        <v>38801</v>
      </c>
      <c r="B242" t="s">
        <v>7</v>
      </c>
      <c r="C242">
        <v>224</v>
      </c>
      <c r="D242" s="9" t="str">
        <f t="shared" si="13"/>
        <v>2006-03</v>
      </c>
    </row>
    <row r="243" spans="1:4" x14ac:dyDescent="0.25">
      <c r="A243" s="1">
        <v>38808</v>
      </c>
      <c r="B243" t="s">
        <v>52</v>
      </c>
      <c r="C243">
        <v>199</v>
      </c>
      <c r="D243" s="9" t="str">
        <f t="shared" si="13"/>
        <v>2006-04</v>
      </c>
    </row>
    <row r="244" spans="1:4" x14ac:dyDescent="0.25">
      <c r="A244" s="1">
        <v>38813</v>
      </c>
      <c r="B244" t="s">
        <v>30</v>
      </c>
      <c r="C244">
        <v>70</v>
      </c>
      <c r="D244" s="9" t="str">
        <f t="shared" si="13"/>
        <v>2006-04</v>
      </c>
    </row>
    <row r="245" spans="1:4" x14ac:dyDescent="0.25">
      <c r="A245" s="1">
        <v>38815</v>
      </c>
      <c r="B245" t="s">
        <v>102</v>
      </c>
      <c r="C245">
        <v>171</v>
      </c>
      <c r="D245" s="9" t="str">
        <f t="shared" si="13"/>
        <v>2006-04</v>
      </c>
    </row>
    <row r="246" spans="1:4" x14ac:dyDescent="0.25">
      <c r="A246" s="1">
        <v>38815</v>
      </c>
      <c r="B246" t="s">
        <v>103</v>
      </c>
      <c r="C246">
        <v>1</v>
      </c>
      <c r="D246" s="9" t="str">
        <f t="shared" si="13"/>
        <v>2006-04</v>
      </c>
    </row>
    <row r="247" spans="1:4" x14ac:dyDescent="0.25">
      <c r="A247" s="1">
        <v>38817</v>
      </c>
      <c r="B247" t="s">
        <v>94</v>
      </c>
      <c r="C247">
        <v>13</v>
      </c>
      <c r="D247" s="9" t="str">
        <f t="shared" si="13"/>
        <v>2006-04</v>
      </c>
    </row>
    <row r="248" spans="1:4" x14ac:dyDescent="0.25">
      <c r="A248" s="1">
        <v>38818</v>
      </c>
      <c r="B248" t="s">
        <v>9</v>
      </c>
      <c r="C248">
        <v>293</v>
      </c>
      <c r="D248" s="9" t="str">
        <f t="shared" si="13"/>
        <v>2006-04</v>
      </c>
    </row>
    <row r="249" spans="1:4" x14ac:dyDescent="0.25">
      <c r="A249" s="1">
        <v>38818</v>
      </c>
      <c r="B249" t="s">
        <v>87</v>
      </c>
      <c r="C249">
        <v>11</v>
      </c>
      <c r="D249" s="9" t="str">
        <f t="shared" si="13"/>
        <v>2006-04</v>
      </c>
    </row>
    <row r="250" spans="1:4" x14ac:dyDescent="0.25">
      <c r="A250" s="1">
        <v>38820</v>
      </c>
      <c r="B250" t="s">
        <v>50</v>
      </c>
      <c r="C250">
        <v>162</v>
      </c>
      <c r="D250" s="9" t="str">
        <f t="shared" si="13"/>
        <v>2006-04</v>
      </c>
    </row>
    <row r="251" spans="1:4" x14ac:dyDescent="0.25">
      <c r="A251" s="1">
        <v>38821</v>
      </c>
      <c r="B251" t="s">
        <v>58</v>
      </c>
      <c r="C251">
        <v>187</v>
      </c>
      <c r="D251" s="9" t="str">
        <f t="shared" si="13"/>
        <v>2006-04</v>
      </c>
    </row>
    <row r="252" spans="1:4" x14ac:dyDescent="0.25">
      <c r="A252" s="1">
        <v>38822</v>
      </c>
      <c r="B252" t="s">
        <v>18</v>
      </c>
      <c r="C252">
        <v>192</v>
      </c>
      <c r="D252" s="9" t="str">
        <f t="shared" si="13"/>
        <v>2006-04</v>
      </c>
    </row>
    <row r="253" spans="1:4" x14ac:dyDescent="0.25">
      <c r="A253" s="1">
        <v>38824</v>
      </c>
      <c r="B253" t="s">
        <v>24</v>
      </c>
      <c r="C253">
        <v>127</v>
      </c>
      <c r="D253" s="9" t="str">
        <f t="shared" si="13"/>
        <v>2006-04</v>
      </c>
    </row>
    <row r="254" spans="1:4" x14ac:dyDescent="0.25">
      <c r="A254" s="1">
        <v>38826</v>
      </c>
      <c r="B254" t="s">
        <v>9</v>
      </c>
      <c r="C254">
        <v>198</v>
      </c>
      <c r="D254" s="9" t="str">
        <f t="shared" si="13"/>
        <v>2006-04</v>
      </c>
    </row>
    <row r="255" spans="1:4" x14ac:dyDescent="0.25">
      <c r="A255" s="1">
        <v>38826</v>
      </c>
      <c r="B255" t="s">
        <v>104</v>
      </c>
      <c r="C255">
        <v>4</v>
      </c>
      <c r="D255" s="9" t="str">
        <f t="shared" si="13"/>
        <v>2006-04</v>
      </c>
    </row>
    <row r="256" spans="1:4" x14ac:dyDescent="0.25">
      <c r="A256" s="1">
        <v>38826</v>
      </c>
      <c r="B256" t="s">
        <v>17</v>
      </c>
      <c r="C256">
        <v>110</v>
      </c>
      <c r="D256" s="9" t="str">
        <f t="shared" si="13"/>
        <v>2006-04</v>
      </c>
    </row>
    <row r="257" spans="1:4" x14ac:dyDescent="0.25">
      <c r="A257" s="1">
        <v>38826</v>
      </c>
      <c r="B257" t="s">
        <v>18</v>
      </c>
      <c r="C257">
        <v>123</v>
      </c>
      <c r="D257" s="9" t="str">
        <f t="shared" si="13"/>
        <v>2006-04</v>
      </c>
    </row>
    <row r="258" spans="1:4" x14ac:dyDescent="0.25">
      <c r="A258" s="1">
        <v>38827</v>
      </c>
      <c r="B258" t="s">
        <v>66</v>
      </c>
      <c r="C258">
        <v>159</v>
      </c>
      <c r="D258" s="9" t="str">
        <f t="shared" si="13"/>
        <v>2006-04</v>
      </c>
    </row>
    <row r="259" spans="1:4" x14ac:dyDescent="0.25">
      <c r="A259" s="1">
        <v>38828</v>
      </c>
      <c r="B259" t="s">
        <v>105</v>
      </c>
      <c r="C259">
        <v>19</v>
      </c>
      <c r="D259" s="9" t="str">
        <f t="shared" ref="D259:D322" si="14">TEXT(A259,"rrrr-mm")</f>
        <v>2006-04</v>
      </c>
    </row>
    <row r="260" spans="1:4" x14ac:dyDescent="0.25">
      <c r="A260" s="1">
        <v>38834</v>
      </c>
      <c r="B260" t="s">
        <v>22</v>
      </c>
      <c r="C260">
        <v>289</v>
      </c>
      <c r="D260" s="9" t="str">
        <f t="shared" si="14"/>
        <v>2006-04</v>
      </c>
    </row>
    <row r="261" spans="1:4" x14ac:dyDescent="0.25">
      <c r="A261" s="1">
        <v>38834</v>
      </c>
      <c r="B261" t="s">
        <v>23</v>
      </c>
      <c r="C261">
        <v>136</v>
      </c>
      <c r="D261" s="9" t="str">
        <f t="shared" si="14"/>
        <v>2006-04</v>
      </c>
    </row>
    <row r="262" spans="1:4" x14ac:dyDescent="0.25">
      <c r="A262" s="1">
        <v>38845</v>
      </c>
      <c r="B262" t="s">
        <v>25</v>
      </c>
      <c r="C262">
        <v>41</v>
      </c>
      <c r="D262" s="9" t="str">
        <f t="shared" si="14"/>
        <v>2006-05</v>
      </c>
    </row>
    <row r="263" spans="1:4" x14ac:dyDescent="0.25">
      <c r="A263" s="1">
        <v>38846</v>
      </c>
      <c r="B263" t="s">
        <v>45</v>
      </c>
      <c r="C263">
        <v>385</v>
      </c>
      <c r="D263" s="9" t="str">
        <f t="shared" si="14"/>
        <v>2006-05</v>
      </c>
    </row>
    <row r="264" spans="1:4" x14ac:dyDescent="0.25">
      <c r="A264" s="1">
        <v>38847</v>
      </c>
      <c r="B264" t="s">
        <v>106</v>
      </c>
      <c r="C264">
        <v>17</v>
      </c>
      <c r="D264" s="9" t="str">
        <f t="shared" si="14"/>
        <v>2006-05</v>
      </c>
    </row>
    <row r="265" spans="1:4" x14ac:dyDescent="0.25">
      <c r="A265" s="1">
        <v>38847</v>
      </c>
      <c r="B265" t="s">
        <v>107</v>
      </c>
      <c r="C265">
        <v>20</v>
      </c>
      <c r="D265" s="9" t="str">
        <f t="shared" si="14"/>
        <v>2006-05</v>
      </c>
    </row>
    <row r="266" spans="1:4" x14ac:dyDescent="0.25">
      <c r="A266" s="1">
        <v>38851</v>
      </c>
      <c r="B266" t="s">
        <v>108</v>
      </c>
      <c r="C266">
        <v>19</v>
      </c>
      <c r="D266" s="9" t="str">
        <f t="shared" si="14"/>
        <v>2006-05</v>
      </c>
    </row>
    <row r="267" spans="1:4" x14ac:dyDescent="0.25">
      <c r="A267" s="1">
        <v>38852</v>
      </c>
      <c r="B267" t="s">
        <v>43</v>
      </c>
      <c r="C267">
        <v>13</v>
      </c>
      <c r="D267" s="9" t="str">
        <f t="shared" si="14"/>
        <v>2006-05</v>
      </c>
    </row>
    <row r="268" spans="1:4" x14ac:dyDescent="0.25">
      <c r="A268" s="1">
        <v>38853</v>
      </c>
      <c r="B268" t="s">
        <v>97</v>
      </c>
      <c r="C268">
        <v>13</v>
      </c>
      <c r="D268" s="9" t="str">
        <f t="shared" si="14"/>
        <v>2006-05</v>
      </c>
    </row>
    <row r="269" spans="1:4" x14ac:dyDescent="0.25">
      <c r="A269" s="1">
        <v>38855</v>
      </c>
      <c r="B269" t="s">
        <v>80</v>
      </c>
      <c r="C269">
        <v>168</v>
      </c>
      <c r="D269" s="9" t="str">
        <f t="shared" si="14"/>
        <v>2006-05</v>
      </c>
    </row>
    <row r="270" spans="1:4" x14ac:dyDescent="0.25">
      <c r="A270" s="1">
        <v>38855</v>
      </c>
      <c r="B270" t="s">
        <v>109</v>
      </c>
      <c r="C270">
        <v>18</v>
      </c>
      <c r="D270" s="9" t="str">
        <f t="shared" si="14"/>
        <v>2006-05</v>
      </c>
    </row>
    <row r="271" spans="1:4" x14ac:dyDescent="0.25">
      <c r="A271" s="1">
        <v>38855</v>
      </c>
      <c r="B271" t="s">
        <v>14</v>
      </c>
      <c r="C271">
        <v>131</v>
      </c>
      <c r="D271" s="9" t="str">
        <f t="shared" si="14"/>
        <v>2006-05</v>
      </c>
    </row>
    <row r="272" spans="1:4" x14ac:dyDescent="0.25">
      <c r="A272" s="1">
        <v>38856</v>
      </c>
      <c r="B272" t="s">
        <v>22</v>
      </c>
      <c r="C272">
        <v>187</v>
      </c>
      <c r="D272" s="9" t="str">
        <f t="shared" si="14"/>
        <v>2006-05</v>
      </c>
    </row>
    <row r="273" spans="1:4" x14ac:dyDescent="0.25">
      <c r="A273" s="1">
        <v>38857</v>
      </c>
      <c r="B273" t="s">
        <v>24</v>
      </c>
      <c r="C273">
        <v>412</v>
      </c>
      <c r="D273" s="9" t="str">
        <f t="shared" si="14"/>
        <v>2006-05</v>
      </c>
    </row>
    <row r="274" spans="1:4" x14ac:dyDescent="0.25">
      <c r="A274" s="1">
        <v>38859</v>
      </c>
      <c r="B274" t="s">
        <v>6</v>
      </c>
      <c r="C274">
        <v>40</v>
      </c>
      <c r="D274" s="9" t="str">
        <f t="shared" si="14"/>
        <v>2006-05</v>
      </c>
    </row>
    <row r="275" spans="1:4" x14ac:dyDescent="0.25">
      <c r="A275" s="1">
        <v>38860</v>
      </c>
      <c r="B275" t="s">
        <v>37</v>
      </c>
      <c r="C275">
        <v>166</v>
      </c>
      <c r="D275" s="9" t="str">
        <f t="shared" si="14"/>
        <v>2006-05</v>
      </c>
    </row>
    <row r="276" spans="1:4" x14ac:dyDescent="0.25">
      <c r="A276" s="1">
        <v>38861</v>
      </c>
      <c r="B276" t="s">
        <v>66</v>
      </c>
      <c r="C276">
        <v>173</v>
      </c>
      <c r="D276" s="9" t="str">
        <f t="shared" si="14"/>
        <v>2006-05</v>
      </c>
    </row>
    <row r="277" spans="1:4" x14ac:dyDescent="0.25">
      <c r="A277" s="1">
        <v>38862</v>
      </c>
      <c r="B277" t="s">
        <v>110</v>
      </c>
      <c r="C277">
        <v>2</v>
      </c>
      <c r="D277" s="9" t="str">
        <f t="shared" si="14"/>
        <v>2006-05</v>
      </c>
    </row>
    <row r="278" spans="1:4" x14ac:dyDescent="0.25">
      <c r="A278" s="1">
        <v>38862</v>
      </c>
      <c r="B278" t="s">
        <v>111</v>
      </c>
      <c r="C278">
        <v>18</v>
      </c>
      <c r="D278" s="9" t="str">
        <f t="shared" si="14"/>
        <v>2006-05</v>
      </c>
    </row>
    <row r="279" spans="1:4" x14ac:dyDescent="0.25">
      <c r="A279" s="1">
        <v>38863</v>
      </c>
      <c r="B279" t="s">
        <v>112</v>
      </c>
      <c r="C279">
        <v>15</v>
      </c>
      <c r="D279" s="9" t="str">
        <f t="shared" si="14"/>
        <v>2006-05</v>
      </c>
    </row>
    <row r="280" spans="1:4" x14ac:dyDescent="0.25">
      <c r="A280" s="1">
        <v>38864</v>
      </c>
      <c r="B280" t="s">
        <v>102</v>
      </c>
      <c r="C280">
        <v>243</v>
      </c>
      <c r="D280" s="9" t="str">
        <f t="shared" si="14"/>
        <v>2006-05</v>
      </c>
    </row>
    <row r="281" spans="1:4" x14ac:dyDescent="0.25">
      <c r="A281" s="1">
        <v>38865</v>
      </c>
      <c r="B281" t="s">
        <v>17</v>
      </c>
      <c r="C281">
        <v>460</v>
      </c>
      <c r="D281" s="9" t="str">
        <f t="shared" si="14"/>
        <v>2006-05</v>
      </c>
    </row>
    <row r="282" spans="1:4" x14ac:dyDescent="0.25">
      <c r="A282" s="1">
        <v>38865</v>
      </c>
      <c r="B282" t="s">
        <v>113</v>
      </c>
      <c r="C282">
        <v>8</v>
      </c>
      <c r="D282" s="9" t="str">
        <f t="shared" si="14"/>
        <v>2006-05</v>
      </c>
    </row>
    <row r="283" spans="1:4" x14ac:dyDescent="0.25">
      <c r="A283" s="1">
        <v>38866</v>
      </c>
      <c r="B283" t="s">
        <v>8</v>
      </c>
      <c r="C283">
        <v>150</v>
      </c>
      <c r="D283" s="9" t="str">
        <f t="shared" si="14"/>
        <v>2006-05</v>
      </c>
    </row>
    <row r="284" spans="1:4" x14ac:dyDescent="0.25">
      <c r="A284" s="1">
        <v>38867</v>
      </c>
      <c r="B284" t="s">
        <v>52</v>
      </c>
      <c r="C284">
        <v>72</v>
      </c>
      <c r="D284" s="9" t="str">
        <f t="shared" si="14"/>
        <v>2006-05</v>
      </c>
    </row>
    <row r="285" spans="1:4" x14ac:dyDescent="0.25">
      <c r="A285" s="1">
        <v>38867</v>
      </c>
      <c r="B285" t="s">
        <v>9</v>
      </c>
      <c r="C285">
        <v>217</v>
      </c>
      <c r="D285" s="9" t="str">
        <f t="shared" si="14"/>
        <v>2006-05</v>
      </c>
    </row>
    <row r="286" spans="1:4" x14ac:dyDescent="0.25">
      <c r="A286" s="1">
        <v>38870</v>
      </c>
      <c r="B286" t="s">
        <v>39</v>
      </c>
      <c r="C286">
        <v>164</v>
      </c>
      <c r="D286" s="9" t="str">
        <f t="shared" si="14"/>
        <v>2006-06</v>
      </c>
    </row>
    <row r="287" spans="1:4" x14ac:dyDescent="0.25">
      <c r="A287" s="1">
        <v>38870</v>
      </c>
      <c r="B287" t="s">
        <v>45</v>
      </c>
      <c r="C287">
        <v>429</v>
      </c>
      <c r="D287" s="9" t="str">
        <f t="shared" si="14"/>
        <v>2006-06</v>
      </c>
    </row>
    <row r="288" spans="1:4" x14ac:dyDescent="0.25">
      <c r="A288" s="1">
        <v>38875</v>
      </c>
      <c r="B288" t="s">
        <v>8</v>
      </c>
      <c r="C288">
        <v>63</v>
      </c>
      <c r="D288" s="9" t="str">
        <f t="shared" si="14"/>
        <v>2006-06</v>
      </c>
    </row>
    <row r="289" spans="1:4" x14ac:dyDescent="0.25">
      <c r="A289" s="1">
        <v>38878</v>
      </c>
      <c r="B289" t="s">
        <v>30</v>
      </c>
      <c r="C289">
        <v>106</v>
      </c>
      <c r="D289" s="9" t="str">
        <f t="shared" si="14"/>
        <v>2006-06</v>
      </c>
    </row>
    <row r="290" spans="1:4" x14ac:dyDescent="0.25">
      <c r="A290" s="1">
        <v>38886</v>
      </c>
      <c r="B290" t="s">
        <v>22</v>
      </c>
      <c r="C290">
        <v>136</v>
      </c>
      <c r="D290" s="9" t="str">
        <f t="shared" si="14"/>
        <v>2006-06</v>
      </c>
    </row>
    <row r="291" spans="1:4" x14ac:dyDescent="0.25">
      <c r="A291" s="1">
        <v>38887</v>
      </c>
      <c r="B291" t="s">
        <v>114</v>
      </c>
      <c r="C291">
        <v>7</v>
      </c>
      <c r="D291" s="9" t="str">
        <f t="shared" si="14"/>
        <v>2006-06</v>
      </c>
    </row>
    <row r="292" spans="1:4" x14ac:dyDescent="0.25">
      <c r="A292" s="1">
        <v>38896</v>
      </c>
      <c r="B292" t="s">
        <v>12</v>
      </c>
      <c r="C292">
        <v>114</v>
      </c>
      <c r="D292" s="9" t="str">
        <f t="shared" si="14"/>
        <v>2006-06</v>
      </c>
    </row>
    <row r="293" spans="1:4" x14ac:dyDescent="0.25">
      <c r="A293" s="1">
        <v>38896</v>
      </c>
      <c r="B293" t="s">
        <v>115</v>
      </c>
      <c r="C293">
        <v>12</v>
      </c>
      <c r="D293" s="9" t="str">
        <f t="shared" si="14"/>
        <v>2006-06</v>
      </c>
    </row>
    <row r="294" spans="1:4" x14ac:dyDescent="0.25">
      <c r="A294" s="1">
        <v>38902</v>
      </c>
      <c r="B294" t="s">
        <v>9</v>
      </c>
      <c r="C294">
        <v>443</v>
      </c>
      <c r="D294" s="9" t="str">
        <f t="shared" si="14"/>
        <v>2006-07</v>
      </c>
    </row>
    <row r="295" spans="1:4" x14ac:dyDescent="0.25">
      <c r="A295" s="1">
        <v>38904</v>
      </c>
      <c r="B295" t="s">
        <v>52</v>
      </c>
      <c r="C295">
        <v>73</v>
      </c>
      <c r="D295" s="9" t="str">
        <f t="shared" si="14"/>
        <v>2006-07</v>
      </c>
    </row>
    <row r="296" spans="1:4" x14ac:dyDescent="0.25">
      <c r="A296" s="1">
        <v>38907</v>
      </c>
      <c r="B296" t="s">
        <v>116</v>
      </c>
      <c r="C296">
        <v>15</v>
      </c>
      <c r="D296" s="9" t="str">
        <f t="shared" si="14"/>
        <v>2006-07</v>
      </c>
    </row>
    <row r="297" spans="1:4" x14ac:dyDescent="0.25">
      <c r="A297" s="1">
        <v>38907</v>
      </c>
      <c r="B297" t="s">
        <v>117</v>
      </c>
      <c r="C297">
        <v>9</v>
      </c>
      <c r="D297" s="9" t="str">
        <f t="shared" si="14"/>
        <v>2006-07</v>
      </c>
    </row>
    <row r="298" spans="1:4" x14ac:dyDescent="0.25">
      <c r="A298" s="1">
        <v>38908</v>
      </c>
      <c r="B298" t="s">
        <v>118</v>
      </c>
      <c r="C298">
        <v>20</v>
      </c>
      <c r="D298" s="9" t="str">
        <f t="shared" si="14"/>
        <v>2006-07</v>
      </c>
    </row>
    <row r="299" spans="1:4" x14ac:dyDescent="0.25">
      <c r="A299" s="1">
        <v>38910</v>
      </c>
      <c r="B299" t="s">
        <v>119</v>
      </c>
      <c r="C299">
        <v>9</v>
      </c>
      <c r="D299" s="9" t="str">
        <f t="shared" si="14"/>
        <v>2006-07</v>
      </c>
    </row>
    <row r="300" spans="1:4" x14ac:dyDescent="0.25">
      <c r="A300" s="1">
        <v>38911</v>
      </c>
      <c r="B300" t="s">
        <v>120</v>
      </c>
      <c r="C300">
        <v>88</v>
      </c>
      <c r="D300" s="9" t="str">
        <f t="shared" si="14"/>
        <v>2006-07</v>
      </c>
    </row>
    <row r="301" spans="1:4" x14ac:dyDescent="0.25">
      <c r="A301" s="1">
        <v>38911</v>
      </c>
      <c r="B301" t="s">
        <v>7</v>
      </c>
      <c r="C301">
        <v>139</v>
      </c>
      <c r="D301" s="9" t="str">
        <f t="shared" si="14"/>
        <v>2006-07</v>
      </c>
    </row>
    <row r="302" spans="1:4" x14ac:dyDescent="0.25">
      <c r="A302" s="1">
        <v>38912</v>
      </c>
      <c r="B302" t="s">
        <v>22</v>
      </c>
      <c r="C302">
        <v>346</v>
      </c>
      <c r="D302" s="9" t="str">
        <f t="shared" si="14"/>
        <v>2006-07</v>
      </c>
    </row>
    <row r="303" spans="1:4" x14ac:dyDescent="0.25">
      <c r="A303" s="1">
        <v>38918</v>
      </c>
      <c r="B303" t="s">
        <v>121</v>
      </c>
      <c r="C303">
        <v>3</v>
      </c>
      <c r="D303" s="9" t="str">
        <f t="shared" si="14"/>
        <v>2006-07</v>
      </c>
    </row>
    <row r="304" spans="1:4" x14ac:dyDescent="0.25">
      <c r="A304" s="1">
        <v>38918</v>
      </c>
      <c r="B304" t="s">
        <v>122</v>
      </c>
      <c r="C304">
        <v>9</v>
      </c>
      <c r="D304" s="9" t="str">
        <f t="shared" si="14"/>
        <v>2006-07</v>
      </c>
    </row>
    <row r="305" spans="1:4" x14ac:dyDescent="0.25">
      <c r="A305" s="1">
        <v>38918</v>
      </c>
      <c r="B305" t="s">
        <v>9</v>
      </c>
      <c r="C305">
        <v>323</v>
      </c>
      <c r="D305" s="9" t="str">
        <f t="shared" si="14"/>
        <v>2006-07</v>
      </c>
    </row>
    <row r="306" spans="1:4" x14ac:dyDescent="0.25">
      <c r="A306" s="1">
        <v>38919</v>
      </c>
      <c r="B306" t="s">
        <v>102</v>
      </c>
      <c r="C306">
        <v>382</v>
      </c>
      <c r="D306" s="9" t="str">
        <f t="shared" si="14"/>
        <v>2006-07</v>
      </c>
    </row>
    <row r="307" spans="1:4" x14ac:dyDescent="0.25">
      <c r="A307" s="1">
        <v>38923</v>
      </c>
      <c r="B307" t="s">
        <v>17</v>
      </c>
      <c r="C307">
        <v>296</v>
      </c>
      <c r="D307" s="9" t="str">
        <f t="shared" si="14"/>
        <v>2006-07</v>
      </c>
    </row>
    <row r="308" spans="1:4" x14ac:dyDescent="0.25">
      <c r="A308" s="1">
        <v>38924</v>
      </c>
      <c r="B308" t="s">
        <v>5</v>
      </c>
      <c r="C308">
        <v>121</v>
      </c>
      <c r="D308" s="9" t="str">
        <f t="shared" si="14"/>
        <v>2006-07</v>
      </c>
    </row>
    <row r="309" spans="1:4" x14ac:dyDescent="0.25">
      <c r="A309" s="1">
        <v>38924</v>
      </c>
      <c r="B309" t="s">
        <v>25</v>
      </c>
      <c r="C309">
        <v>157</v>
      </c>
      <c r="D309" s="9" t="str">
        <f t="shared" si="14"/>
        <v>2006-07</v>
      </c>
    </row>
    <row r="310" spans="1:4" x14ac:dyDescent="0.25">
      <c r="A310" s="1">
        <v>38926</v>
      </c>
      <c r="B310" t="s">
        <v>9</v>
      </c>
      <c r="C310">
        <v>497</v>
      </c>
      <c r="D310" s="9" t="str">
        <f t="shared" si="14"/>
        <v>2006-07</v>
      </c>
    </row>
    <row r="311" spans="1:4" x14ac:dyDescent="0.25">
      <c r="A311" s="1">
        <v>38927</v>
      </c>
      <c r="B311" t="s">
        <v>9</v>
      </c>
      <c r="C311">
        <v>103</v>
      </c>
      <c r="D311" s="9" t="str">
        <f t="shared" si="14"/>
        <v>2006-07</v>
      </c>
    </row>
    <row r="312" spans="1:4" x14ac:dyDescent="0.25">
      <c r="A312" s="1">
        <v>38928</v>
      </c>
      <c r="B312" t="s">
        <v>30</v>
      </c>
      <c r="C312">
        <v>142</v>
      </c>
      <c r="D312" s="9" t="str">
        <f t="shared" si="14"/>
        <v>2006-07</v>
      </c>
    </row>
    <row r="313" spans="1:4" x14ac:dyDescent="0.25">
      <c r="A313" s="1">
        <v>38929</v>
      </c>
      <c r="B313" t="s">
        <v>23</v>
      </c>
      <c r="C313">
        <v>144</v>
      </c>
      <c r="D313" s="9" t="str">
        <f t="shared" si="14"/>
        <v>2006-07</v>
      </c>
    </row>
    <row r="314" spans="1:4" x14ac:dyDescent="0.25">
      <c r="A314" s="1">
        <v>38931</v>
      </c>
      <c r="B314" t="s">
        <v>100</v>
      </c>
      <c r="C314">
        <v>8</v>
      </c>
      <c r="D314" s="9" t="str">
        <f t="shared" si="14"/>
        <v>2006-08</v>
      </c>
    </row>
    <row r="315" spans="1:4" x14ac:dyDescent="0.25">
      <c r="A315" s="1">
        <v>38936</v>
      </c>
      <c r="B315" t="s">
        <v>55</v>
      </c>
      <c r="C315">
        <v>172</v>
      </c>
      <c r="D315" s="9" t="str">
        <f t="shared" si="14"/>
        <v>2006-08</v>
      </c>
    </row>
    <row r="316" spans="1:4" x14ac:dyDescent="0.25">
      <c r="A316" s="1">
        <v>38940</v>
      </c>
      <c r="B316" t="s">
        <v>7</v>
      </c>
      <c r="C316">
        <v>290</v>
      </c>
      <c r="D316" s="9" t="str">
        <f t="shared" si="14"/>
        <v>2006-08</v>
      </c>
    </row>
    <row r="317" spans="1:4" x14ac:dyDescent="0.25">
      <c r="A317" s="1">
        <v>38942</v>
      </c>
      <c r="B317" t="s">
        <v>14</v>
      </c>
      <c r="C317">
        <v>422</v>
      </c>
      <c r="D317" s="9" t="str">
        <f t="shared" si="14"/>
        <v>2006-08</v>
      </c>
    </row>
    <row r="318" spans="1:4" x14ac:dyDescent="0.25">
      <c r="A318" s="1">
        <v>38945</v>
      </c>
      <c r="B318" t="s">
        <v>109</v>
      </c>
      <c r="C318">
        <v>12</v>
      </c>
      <c r="D318" s="9" t="str">
        <f t="shared" si="14"/>
        <v>2006-08</v>
      </c>
    </row>
    <row r="319" spans="1:4" x14ac:dyDescent="0.25">
      <c r="A319" s="1">
        <v>38948</v>
      </c>
      <c r="B319" t="s">
        <v>55</v>
      </c>
      <c r="C319">
        <v>104</v>
      </c>
      <c r="D319" s="9" t="str">
        <f t="shared" si="14"/>
        <v>2006-08</v>
      </c>
    </row>
    <row r="320" spans="1:4" x14ac:dyDescent="0.25">
      <c r="A320" s="1">
        <v>38949</v>
      </c>
      <c r="B320" t="s">
        <v>35</v>
      </c>
      <c r="C320">
        <v>97</v>
      </c>
      <c r="D320" s="9" t="str">
        <f t="shared" si="14"/>
        <v>2006-08</v>
      </c>
    </row>
    <row r="321" spans="1:4" x14ac:dyDescent="0.25">
      <c r="A321" s="1">
        <v>38950</v>
      </c>
      <c r="B321" t="s">
        <v>26</v>
      </c>
      <c r="C321">
        <v>179</v>
      </c>
      <c r="D321" s="9" t="str">
        <f t="shared" si="14"/>
        <v>2006-08</v>
      </c>
    </row>
    <row r="322" spans="1:4" x14ac:dyDescent="0.25">
      <c r="A322" s="1">
        <v>38953</v>
      </c>
      <c r="B322" t="s">
        <v>50</v>
      </c>
      <c r="C322">
        <v>256</v>
      </c>
      <c r="D322" s="9" t="str">
        <f t="shared" si="14"/>
        <v>2006-08</v>
      </c>
    </row>
    <row r="323" spans="1:4" x14ac:dyDescent="0.25">
      <c r="A323" s="1">
        <v>38954</v>
      </c>
      <c r="B323" t="s">
        <v>113</v>
      </c>
      <c r="C323">
        <v>20</v>
      </c>
      <c r="D323" s="9" t="str">
        <f t="shared" ref="D323:D386" si="15">TEXT(A323,"rrrr-mm")</f>
        <v>2006-08</v>
      </c>
    </row>
    <row r="324" spans="1:4" x14ac:dyDescent="0.25">
      <c r="A324" s="1">
        <v>38954</v>
      </c>
      <c r="B324" t="s">
        <v>105</v>
      </c>
      <c r="C324">
        <v>10</v>
      </c>
      <c r="D324" s="9" t="str">
        <f t="shared" si="15"/>
        <v>2006-08</v>
      </c>
    </row>
    <row r="325" spans="1:4" x14ac:dyDescent="0.25">
      <c r="A325" s="1">
        <v>38955</v>
      </c>
      <c r="B325" t="s">
        <v>7</v>
      </c>
      <c r="C325">
        <v>407</v>
      </c>
      <c r="D325" s="9" t="str">
        <f t="shared" si="15"/>
        <v>2006-08</v>
      </c>
    </row>
    <row r="326" spans="1:4" x14ac:dyDescent="0.25">
      <c r="A326" s="1">
        <v>38956</v>
      </c>
      <c r="B326" t="s">
        <v>22</v>
      </c>
      <c r="C326">
        <v>297</v>
      </c>
      <c r="D326" s="9" t="str">
        <f t="shared" si="15"/>
        <v>2006-08</v>
      </c>
    </row>
    <row r="327" spans="1:4" x14ac:dyDescent="0.25">
      <c r="A327" s="1">
        <v>38956</v>
      </c>
      <c r="B327" t="s">
        <v>71</v>
      </c>
      <c r="C327">
        <v>133</v>
      </c>
      <c r="D327" s="9" t="str">
        <f t="shared" si="15"/>
        <v>2006-08</v>
      </c>
    </row>
    <row r="328" spans="1:4" x14ac:dyDescent="0.25">
      <c r="A328" s="1">
        <v>38956</v>
      </c>
      <c r="B328" t="s">
        <v>35</v>
      </c>
      <c r="C328">
        <v>33</v>
      </c>
      <c r="D328" s="9" t="str">
        <f t="shared" si="15"/>
        <v>2006-08</v>
      </c>
    </row>
    <row r="329" spans="1:4" x14ac:dyDescent="0.25">
      <c r="A329" s="1">
        <v>38959</v>
      </c>
      <c r="B329" t="s">
        <v>14</v>
      </c>
      <c r="C329">
        <v>220</v>
      </c>
      <c r="D329" s="9" t="str">
        <f t="shared" si="15"/>
        <v>2006-08</v>
      </c>
    </row>
    <row r="330" spans="1:4" x14ac:dyDescent="0.25">
      <c r="A330" s="1">
        <v>38959</v>
      </c>
      <c r="B330" t="s">
        <v>28</v>
      </c>
      <c r="C330">
        <v>114</v>
      </c>
      <c r="D330" s="9" t="str">
        <f t="shared" si="15"/>
        <v>2006-08</v>
      </c>
    </row>
    <row r="331" spans="1:4" x14ac:dyDescent="0.25">
      <c r="A331" s="1">
        <v>38962</v>
      </c>
      <c r="B331" t="s">
        <v>8</v>
      </c>
      <c r="C331">
        <v>130</v>
      </c>
      <c r="D331" s="9" t="str">
        <f t="shared" si="15"/>
        <v>2006-09</v>
      </c>
    </row>
    <row r="332" spans="1:4" x14ac:dyDescent="0.25">
      <c r="A332" s="1">
        <v>38962</v>
      </c>
      <c r="B332" t="s">
        <v>30</v>
      </c>
      <c r="C332">
        <v>52</v>
      </c>
      <c r="D332" s="9" t="str">
        <f t="shared" si="15"/>
        <v>2006-09</v>
      </c>
    </row>
    <row r="333" spans="1:4" x14ac:dyDescent="0.25">
      <c r="A333" s="1">
        <v>38962</v>
      </c>
      <c r="B333" t="s">
        <v>28</v>
      </c>
      <c r="C333">
        <v>33</v>
      </c>
      <c r="D333" s="9" t="str">
        <f t="shared" si="15"/>
        <v>2006-09</v>
      </c>
    </row>
    <row r="334" spans="1:4" x14ac:dyDescent="0.25">
      <c r="A334" s="1">
        <v>38963</v>
      </c>
      <c r="B334" t="s">
        <v>61</v>
      </c>
      <c r="C334">
        <v>57</v>
      </c>
      <c r="D334" s="9" t="str">
        <f t="shared" si="15"/>
        <v>2006-09</v>
      </c>
    </row>
    <row r="335" spans="1:4" x14ac:dyDescent="0.25">
      <c r="A335" s="1">
        <v>38965</v>
      </c>
      <c r="B335" t="s">
        <v>123</v>
      </c>
      <c r="C335">
        <v>190</v>
      </c>
      <c r="D335" s="9" t="str">
        <f t="shared" si="15"/>
        <v>2006-09</v>
      </c>
    </row>
    <row r="336" spans="1:4" x14ac:dyDescent="0.25">
      <c r="A336" s="1">
        <v>38965</v>
      </c>
      <c r="B336" t="s">
        <v>84</v>
      </c>
      <c r="C336">
        <v>8</v>
      </c>
      <c r="D336" s="9" t="str">
        <f t="shared" si="15"/>
        <v>2006-09</v>
      </c>
    </row>
    <row r="337" spans="1:4" x14ac:dyDescent="0.25">
      <c r="A337" s="1">
        <v>38965</v>
      </c>
      <c r="B337" t="s">
        <v>7</v>
      </c>
      <c r="C337">
        <v>255</v>
      </c>
      <c r="D337" s="9" t="str">
        <f t="shared" si="15"/>
        <v>2006-09</v>
      </c>
    </row>
    <row r="338" spans="1:4" x14ac:dyDescent="0.25">
      <c r="A338" s="1">
        <v>38967</v>
      </c>
      <c r="B338" t="s">
        <v>71</v>
      </c>
      <c r="C338">
        <v>108</v>
      </c>
      <c r="D338" s="9" t="str">
        <f t="shared" si="15"/>
        <v>2006-09</v>
      </c>
    </row>
    <row r="339" spans="1:4" x14ac:dyDescent="0.25">
      <c r="A339" s="1">
        <v>38971</v>
      </c>
      <c r="B339" t="s">
        <v>18</v>
      </c>
      <c r="C339">
        <v>78</v>
      </c>
      <c r="D339" s="9" t="str">
        <f t="shared" si="15"/>
        <v>2006-09</v>
      </c>
    </row>
    <row r="340" spans="1:4" x14ac:dyDescent="0.25">
      <c r="A340" s="1">
        <v>38972</v>
      </c>
      <c r="B340" t="s">
        <v>7</v>
      </c>
      <c r="C340">
        <v>364</v>
      </c>
      <c r="D340" s="9" t="str">
        <f t="shared" si="15"/>
        <v>2006-09</v>
      </c>
    </row>
    <row r="341" spans="1:4" x14ac:dyDescent="0.25">
      <c r="A341" s="1">
        <v>38973</v>
      </c>
      <c r="B341" t="s">
        <v>66</v>
      </c>
      <c r="C341">
        <v>52</v>
      </c>
      <c r="D341" s="9" t="str">
        <f t="shared" si="15"/>
        <v>2006-09</v>
      </c>
    </row>
    <row r="342" spans="1:4" x14ac:dyDescent="0.25">
      <c r="A342" s="1">
        <v>38974</v>
      </c>
      <c r="B342" t="s">
        <v>102</v>
      </c>
      <c r="C342">
        <v>343</v>
      </c>
      <c r="D342" s="9" t="str">
        <f t="shared" si="15"/>
        <v>2006-09</v>
      </c>
    </row>
    <row r="343" spans="1:4" x14ac:dyDescent="0.25">
      <c r="A343" s="1">
        <v>38976</v>
      </c>
      <c r="B343" t="s">
        <v>52</v>
      </c>
      <c r="C343">
        <v>197</v>
      </c>
      <c r="D343" s="9" t="str">
        <f t="shared" si="15"/>
        <v>2006-09</v>
      </c>
    </row>
    <row r="344" spans="1:4" x14ac:dyDescent="0.25">
      <c r="A344" s="1">
        <v>38977</v>
      </c>
      <c r="B344" t="s">
        <v>124</v>
      </c>
      <c r="C344">
        <v>4</v>
      </c>
      <c r="D344" s="9" t="str">
        <f t="shared" si="15"/>
        <v>2006-09</v>
      </c>
    </row>
    <row r="345" spans="1:4" x14ac:dyDescent="0.25">
      <c r="A345" s="1">
        <v>38978</v>
      </c>
      <c r="B345" t="s">
        <v>125</v>
      </c>
      <c r="C345">
        <v>8</v>
      </c>
      <c r="D345" s="9" t="str">
        <f t="shared" si="15"/>
        <v>2006-09</v>
      </c>
    </row>
    <row r="346" spans="1:4" x14ac:dyDescent="0.25">
      <c r="A346" s="1">
        <v>38978</v>
      </c>
      <c r="B346" t="s">
        <v>56</v>
      </c>
      <c r="C346">
        <v>11</v>
      </c>
      <c r="D346" s="9" t="str">
        <f t="shared" si="15"/>
        <v>2006-09</v>
      </c>
    </row>
    <row r="347" spans="1:4" x14ac:dyDescent="0.25">
      <c r="A347" s="1">
        <v>38978</v>
      </c>
      <c r="B347" t="s">
        <v>72</v>
      </c>
      <c r="C347">
        <v>10</v>
      </c>
      <c r="D347" s="9" t="str">
        <f t="shared" si="15"/>
        <v>2006-09</v>
      </c>
    </row>
    <row r="348" spans="1:4" x14ac:dyDescent="0.25">
      <c r="A348" s="1">
        <v>38981</v>
      </c>
      <c r="B348" t="s">
        <v>61</v>
      </c>
      <c r="C348">
        <v>96</v>
      </c>
      <c r="D348" s="9" t="str">
        <f t="shared" si="15"/>
        <v>2006-09</v>
      </c>
    </row>
    <row r="349" spans="1:4" x14ac:dyDescent="0.25">
      <c r="A349" s="1">
        <v>38981</v>
      </c>
      <c r="B349" t="s">
        <v>55</v>
      </c>
      <c r="C349">
        <v>30</v>
      </c>
      <c r="D349" s="9" t="str">
        <f t="shared" si="15"/>
        <v>2006-09</v>
      </c>
    </row>
    <row r="350" spans="1:4" x14ac:dyDescent="0.25">
      <c r="A350" s="1">
        <v>38982</v>
      </c>
      <c r="B350" t="s">
        <v>126</v>
      </c>
      <c r="C350">
        <v>17</v>
      </c>
      <c r="D350" s="9" t="str">
        <f t="shared" si="15"/>
        <v>2006-09</v>
      </c>
    </row>
    <row r="351" spans="1:4" x14ac:dyDescent="0.25">
      <c r="A351" s="1">
        <v>38985</v>
      </c>
      <c r="B351" t="s">
        <v>122</v>
      </c>
      <c r="C351">
        <v>17</v>
      </c>
      <c r="D351" s="9" t="str">
        <f t="shared" si="15"/>
        <v>2006-09</v>
      </c>
    </row>
    <row r="352" spans="1:4" x14ac:dyDescent="0.25">
      <c r="A352" s="1">
        <v>38985</v>
      </c>
      <c r="B352" t="s">
        <v>12</v>
      </c>
      <c r="C352">
        <v>180</v>
      </c>
      <c r="D352" s="9" t="str">
        <f t="shared" si="15"/>
        <v>2006-09</v>
      </c>
    </row>
    <row r="353" spans="1:4" x14ac:dyDescent="0.25">
      <c r="A353" s="1">
        <v>38985</v>
      </c>
      <c r="B353" t="s">
        <v>31</v>
      </c>
      <c r="C353">
        <v>94</v>
      </c>
      <c r="D353" s="9" t="str">
        <f t="shared" si="15"/>
        <v>2006-09</v>
      </c>
    </row>
    <row r="354" spans="1:4" x14ac:dyDescent="0.25">
      <c r="A354" s="1">
        <v>38986</v>
      </c>
      <c r="B354" t="s">
        <v>39</v>
      </c>
      <c r="C354">
        <v>45</v>
      </c>
      <c r="D354" s="9" t="str">
        <f t="shared" si="15"/>
        <v>2006-09</v>
      </c>
    </row>
    <row r="355" spans="1:4" x14ac:dyDescent="0.25">
      <c r="A355" s="1">
        <v>38987</v>
      </c>
      <c r="B355" t="s">
        <v>7</v>
      </c>
      <c r="C355">
        <v>380</v>
      </c>
      <c r="D355" s="9" t="str">
        <f t="shared" si="15"/>
        <v>2006-09</v>
      </c>
    </row>
    <row r="356" spans="1:4" x14ac:dyDescent="0.25">
      <c r="A356" s="1">
        <v>38987</v>
      </c>
      <c r="B356" t="s">
        <v>43</v>
      </c>
      <c r="C356">
        <v>5</v>
      </c>
      <c r="D356" s="9" t="str">
        <f t="shared" si="15"/>
        <v>2006-09</v>
      </c>
    </row>
    <row r="357" spans="1:4" x14ac:dyDescent="0.25">
      <c r="A357" s="1">
        <v>38991</v>
      </c>
      <c r="B357" t="s">
        <v>37</v>
      </c>
      <c r="C357">
        <v>170</v>
      </c>
      <c r="D357" s="9" t="str">
        <f t="shared" si="15"/>
        <v>2006-10</v>
      </c>
    </row>
    <row r="358" spans="1:4" x14ac:dyDescent="0.25">
      <c r="A358" s="1">
        <v>38995</v>
      </c>
      <c r="B358" t="s">
        <v>45</v>
      </c>
      <c r="C358">
        <v>198</v>
      </c>
      <c r="D358" s="9" t="str">
        <f t="shared" si="15"/>
        <v>2006-10</v>
      </c>
    </row>
    <row r="359" spans="1:4" x14ac:dyDescent="0.25">
      <c r="A359" s="1">
        <v>38998</v>
      </c>
      <c r="B359" t="s">
        <v>17</v>
      </c>
      <c r="C359">
        <v>283</v>
      </c>
      <c r="D359" s="9" t="str">
        <f t="shared" si="15"/>
        <v>2006-10</v>
      </c>
    </row>
    <row r="360" spans="1:4" x14ac:dyDescent="0.25">
      <c r="A360" s="1">
        <v>39001</v>
      </c>
      <c r="B360" t="s">
        <v>123</v>
      </c>
      <c r="C360">
        <v>42</v>
      </c>
      <c r="D360" s="9" t="str">
        <f t="shared" si="15"/>
        <v>2006-10</v>
      </c>
    </row>
    <row r="361" spans="1:4" x14ac:dyDescent="0.25">
      <c r="A361" s="1">
        <v>39003</v>
      </c>
      <c r="B361" t="s">
        <v>6</v>
      </c>
      <c r="C361">
        <v>163</v>
      </c>
      <c r="D361" s="9" t="str">
        <f t="shared" si="15"/>
        <v>2006-10</v>
      </c>
    </row>
    <row r="362" spans="1:4" x14ac:dyDescent="0.25">
      <c r="A362" s="1">
        <v>39009</v>
      </c>
      <c r="B362" t="s">
        <v>17</v>
      </c>
      <c r="C362">
        <v>115</v>
      </c>
      <c r="D362" s="9" t="str">
        <f t="shared" si="15"/>
        <v>2006-10</v>
      </c>
    </row>
    <row r="363" spans="1:4" x14ac:dyDescent="0.25">
      <c r="A363" s="1">
        <v>39014</v>
      </c>
      <c r="B363" t="s">
        <v>71</v>
      </c>
      <c r="C363">
        <v>75</v>
      </c>
      <c r="D363" s="9" t="str">
        <f t="shared" si="15"/>
        <v>2006-10</v>
      </c>
    </row>
    <row r="364" spans="1:4" x14ac:dyDescent="0.25">
      <c r="A364" s="1">
        <v>39015</v>
      </c>
      <c r="B364" t="s">
        <v>45</v>
      </c>
      <c r="C364">
        <v>403</v>
      </c>
      <c r="D364" s="9" t="str">
        <f t="shared" si="15"/>
        <v>2006-10</v>
      </c>
    </row>
    <row r="365" spans="1:4" x14ac:dyDescent="0.25">
      <c r="A365" s="1">
        <v>39019</v>
      </c>
      <c r="B365" t="s">
        <v>17</v>
      </c>
      <c r="C365">
        <v>465</v>
      </c>
      <c r="D365" s="9" t="str">
        <f t="shared" si="15"/>
        <v>2006-10</v>
      </c>
    </row>
    <row r="366" spans="1:4" x14ac:dyDescent="0.25">
      <c r="A366" s="1">
        <v>39021</v>
      </c>
      <c r="B366" t="s">
        <v>6</v>
      </c>
      <c r="C366">
        <v>194</v>
      </c>
      <c r="D366" s="9" t="str">
        <f t="shared" si="15"/>
        <v>2006-10</v>
      </c>
    </row>
    <row r="367" spans="1:4" x14ac:dyDescent="0.25">
      <c r="A367" s="1">
        <v>39021</v>
      </c>
      <c r="B367" t="s">
        <v>69</v>
      </c>
      <c r="C367">
        <v>122</v>
      </c>
      <c r="D367" s="9" t="str">
        <f t="shared" si="15"/>
        <v>2006-10</v>
      </c>
    </row>
    <row r="368" spans="1:4" x14ac:dyDescent="0.25">
      <c r="A368" s="1">
        <v>39021</v>
      </c>
      <c r="B368" t="s">
        <v>19</v>
      </c>
      <c r="C368">
        <v>186</v>
      </c>
      <c r="D368" s="9" t="str">
        <f t="shared" si="15"/>
        <v>2006-10</v>
      </c>
    </row>
    <row r="369" spans="1:4" x14ac:dyDescent="0.25">
      <c r="A369" s="1">
        <v>39026</v>
      </c>
      <c r="B369" t="s">
        <v>12</v>
      </c>
      <c r="C369">
        <v>137</v>
      </c>
      <c r="D369" s="9" t="str">
        <f t="shared" si="15"/>
        <v>2006-11</v>
      </c>
    </row>
    <row r="370" spans="1:4" x14ac:dyDescent="0.25">
      <c r="A370" s="1">
        <v>39029</v>
      </c>
      <c r="B370" t="s">
        <v>79</v>
      </c>
      <c r="C370">
        <v>10</v>
      </c>
      <c r="D370" s="9" t="str">
        <f t="shared" si="15"/>
        <v>2006-11</v>
      </c>
    </row>
    <row r="371" spans="1:4" x14ac:dyDescent="0.25">
      <c r="A371" s="1">
        <v>39032</v>
      </c>
      <c r="B371" t="s">
        <v>50</v>
      </c>
      <c r="C371">
        <v>437</v>
      </c>
      <c r="D371" s="9" t="str">
        <f t="shared" si="15"/>
        <v>2006-11</v>
      </c>
    </row>
    <row r="372" spans="1:4" x14ac:dyDescent="0.25">
      <c r="A372" s="1">
        <v>39034</v>
      </c>
      <c r="B372" t="s">
        <v>127</v>
      </c>
      <c r="C372">
        <v>20</v>
      </c>
      <c r="D372" s="9" t="str">
        <f t="shared" si="15"/>
        <v>2006-11</v>
      </c>
    </row>
    <row r="373" spans="1:4" x14ac:dyDescent="0.25">
      <c r="A373" s="1">
        <v>39035</v>
      </c>
      <c r="B373" t="s">
        <v>14</v>
      </c>
      <c r="C373">
        <v>108</v>
      </c>
      <c r="D373" s="9" t="str">
        <f t="shared" si="15"/>
        <v>2006-11</v>
      </c>
    </row>
    <row r="374" spans="1:4" x14ac:dyDescent="0.25">
      <c r="A374" s="1">
        <v>39040</v>
      </c>
      <c r="B374" t="s">
        <v>37</v>
      </c>
      <c r="C374">
        <v>62</v>
      </c>
      <c r="D374" s="9" t="str">
        <f t="shared" si="15"/>
        <v>2006-11</v>
      </c>
    </row>
    <row r="375" spans="1:4" x14ac:dyDescent="0.25">
      <c r="A375" s="1">
        <v>39040</v>
      </c>
      <c r="B375" t="s">
        <v>7</v>
      </c>
      <c r="C375">
        <v>426</v>
      </c>
      <c r="D375" s="9" t="str">
        <f t="shared" si="15"/>
        <v>2006-11</v>
      </c>
    </row>
    <row r="376" spans="1:4" x14ac:dyDescent="0.25">
      <c r="A376" s="1">
        <v>39043</v>
      </c>
      <c r="B376" t="s">
        <v>45</v>
      </c>
      <c r="C376">
        <v>303</v>
      </c>
      <c r="D376" s="9" t="str">
        <f t="shared" si="15"/>
        <v>2006-11</v>
      </c>
    </row>
    <row r="377" spans="1:4" x14ac:dyDescent="0.25">
      <c r="A377" s="1">
        <v>39044</v>
      </c>
      <c r="B377" t="s">
        <v>0</v>
      </c>
      <c r="C377">
        <v>20</v>
      </c>
      <c r="D377" s="9" t="str">
        <f t="shared" si="15"/>
        <v>2006-11</v>
      </c>
    </row>
    <row r="378" spans="1:4" x14ac:dyDescent="0.25">
      <c r="A378" s="1">
        <v>39047</v>
      </c>
      <c r="B378" t="s">
        <v>9</v>
      </c>
      <c r="C378">
        <v>237</v>
      </c>
      <c r="D378" s="9" t="str">
        <f t="shared" si="15"/>
        <v>2006-11</v>
      </c>
    </row>
    <row r="379" spans="1:4" x14ac:dyDescent="0.25">
      <c r="A379" s="1">
        <v>39048</v>
      </c>
      <c r="B379" t="s">
        <v>23</v>
      </c>
      <c r="C379">
        <v>151</v>
      </c>
      <c r="D379" s="9" t="str">
        <f t="shared" si="15"/>
        <v>2006-11</v>
      </c>
    </row>
    <row r="380" spans="1:4" x14ac:dyDescent="0.25">
      <c r="A380" s="1">
        <v>39049</v>
      </c>
      <c r="B380" t="s">
        <v>128</v>
      </c>
      <c r="C380">
        <v>6</v>
      </c>
      <c r="D380" s="9" t="str">
        <f t="shared" si="15"/>
        <v>2006-11</v>
      </c>
    </row>
    <row r="381" spans="1:4" x14ac:dyDescent="0.25">
      <c r="A381" s="1">
        <v>39052</v>
      </c>
      <c r="B381" t="s">
        <v>6</v>
      </c>
      <c r="C381">
        <v>124</v>
      </c>
      <c r="D381" s="9" t="str">
        <f t="shared" si="15"/>
        <v>2006-12</v>
      </c>
    </row>
    <row r="382" spans="1:4" x14ac:dyDescent="0.25">
      <c r="A382" s="1">
        <v>39054</v>
      </c>
      <c r="B382" t="s">
        <v>129</v>
      </c>
      <c r="C382">
        <v>7</v>
      </c>
      <c r="D382" s="9" t="str">
        <f t="shared" si="15"/>
        <v>2006-12</v>
      </c>
    </row>
    <row r="383" spans="1:4" x14ac:dyDescent="0.25">
      <c r="A383" s="1">
        <v>39055</v>
      </c>
      <c r="B383" t="s">
        <v>130</v>
      </c>
      <c r="C383">
        <v>7</v>
      </c>
      <c r="D383" s="9" t="str">
        <f t="shared" si="15"/>
        <v>2006-12</v>
      </c>
    </row>
    <row r="384" spans="1:4" x14ac:dyDescent="0.25">
      <c r="A384" s="1">
        <v>39057</v>
      </c>
      <c r="B384" t="s">
        <v>45</v>
      </c>
      <c r="C384">
        <v>105</v>
      </c>
      <c r="D384" s="9" t="str">
        <f t="shared" si="15"/>
        <v>2006-12</v>
      </c>
    </row>
    <row r="385" spans="1:4" x14ac:dyDescent="0.25">
      <c r="A385" s="1">
        <v>39058</v>
      </c>
      <c r="B385" t="s">
        <v>69</v>
      </c>
      <c r="C385">
        <v>58</v>
      </c>
      <c r="D385" s="9" t="str">
        <f t="shared" si="15"/>
        <v>2006-12</v>
      </c>
    </row>
    <row r="386" spans="1:4" x14ac:dyDescent="0.25">
      <c r="A386" s="1">
        <v>39058</v>
      </c>
      <c r="B386" t="s">
        <v>131</v>
      </c>
      <c r="C386">
        <v>182</v>
      </c>
      <c r="D386" s="9" t="str">
        <f t="shared" si="15"/>
        <v>2006-12</v>
      </c>
    </row>
    <row r="387" spans="1:4" x14ac:dyDescent="0.25">
      <c r="A387" s="1">
        <v>39060</v>
      </c>
      <c r="B387" t="s">
        <v>50</v>
      </c>
      <c r="C387">
        <v>163</v>
      </c>
      <c r="D387" s="9" t="str">
        <f t="shared" ref="D387:D450" si="16">TEXT(A387,"rrrr-mm")</f>
        <v>2006-12</v>
      </c>
    </row>
    <row r="388" spans="1:4" x14ac:dyDescent="0.25">
      <c r="A388" s="1">
        <v>39060</v>
      </c>
      <c r="B388" t="s">
        <v>132</v>
      </c>
      <c r="C388">
        <v>14</v>
      </c>
      <c r="D388" s="9" t="str">
        <f t="shared" si="16"/>
        <v>2006-12</v>
      </c>
    </row>
    <row r="389" spans="1:4" x14ac:dyDescent="0.25">
      <c r="A389" s="1">
        <v>39061</v>
      </c>
      <c r="B389" t="s">
        <v>133</v>
      </c>
      <c r="C389">
        <v>4</v>
      </c>
      <c r="D389" s="9" t="str">
        <f t="shared" si="16"/>
        <v>2006-12</v>
      </c>
    </row>
    <row r="390" spans="1:4" x14ac:dyDescent="0.25">
      <c r="A390" s="1">
        <v>39062</v>
      </c>
      <c r="B390" t="s">
        <v>134</v>
      </c>
      <c r="C390">
        <v>13</v>
      </c>
      <c r="D390" s="9" t="str">
        <f t="shared" si="16"/>
        <v>2006-12</v>
      </c>
    </row>
    <row r="391" spans="1:4" x14ac:dyDescent="0.25">
      <c r="A391" s="1">
        <v>39063</v>
      </c>
      <c r="B391" t="s">
        <v>7</v>
      </c>
      <c r="C391">
        <v>422</v>
      </c>
      <c r="D391" s="9" t="str">
        <f t="shared" si="16"/>
        <v>2006-12</v>
      </c>
    </row>
    <row r="392" spans="1:4" x14ac:dyDescent="0.25">
      <c r="A392" s="1">
        <v>39064</v>
      </c>
      <c r="B392" t="s">
        <v>82</v>
      </c>
      <c r="C392">
        <v>6</v>
      </c>
      <c r="D392" s="9" t="str">
        <f t="shared" si="16"/>
        <v>2006-12</v>
      </c>
    </row>
    <row r="393" spans="1:4" x14ac:dyDescent="0.25">
      <c r="A393" s="1">
        <v>39069</v>
      </c>
      <c r="B393" t="s">
        <v>135</v>
      </c>
      <c r="C393">
        <v>15</v>
      </c>
      <c r="D393" s="9" t="str">
        <f t="shared" si="16"/>
        <v>2006-12</v>
      </c>
    </row>
    <row r="394" spans="1:4" x14ac:dyDescent="0.25">
      <c r="A394" s="1">
        <v>39070</v>
      </c>
      <c r="B394" t="s">
        <v>30</v>
      </c>
      <c r="C394">
        <v>168</v>
      </c>
      <c r="D394" s="9" t="str">
        <f t="shared" si="16"/>
        <v>2006-12</v>
      </c>
    </row>
    <row r="395" spans="1:4" x14ac:dyDescent="0.25">
      <c r="A395" s="1">
        <v>39072</v>
      </c>
      <c r="B395" t="s">
        <v>50</v>
      </c>
      <c r="C395">
        <v>193</v>
      </c>
      <c r="D395" s="9" t="str">
        <f t="shared" si="16"/>
        <v>2006-12</v>
      </c>
    </row>
    <row r="396" spans="1:4" x14ac:dyDescent="0.25">
      <c r="A396" s="1">
        <v>39078</v>
      </c>
      <c r="B396" t="s">
        <v>105</v>
      </c>
      <c r="C396">
        <v>15</v>
      </c>
      <c r="D396" s="9" t="str">
        <f t="shared" si="16"/>
        <v>2006-12</v>
      </c>
    </row>
    <row r="397" spans="1:4" x14ac:dyDescent="0.25">
      <c r="A397" s="1">
        <v>39079</v>
      </c>
      <c r="B397" t="s">
        <v>23</v>
      </c>
      <c r="C397">
        <v>27</v>
      </c>
      <c r="D397" s="9" t="str">
        <f t="shared" si="16"/>
        <v>2006-12</v>
      </c>
    </row>
    <row r="398" spans="1:4" x14ac:dyDescent="0.25">
      <c r="A398" s="1">
        <v>39080</v>
      </c>
      <c r="B398" t="s">
        <v>23</v>
      </c>
      <c r="C398">
        <v>116</v>
      </c>
      <c r="D398" s="9" t="str">
        <f t="shared" si="16"/>
        <v>2006-12</v>
      </c>
    </row>
    <row r="399" spans="1:4" x14ac:dyDescent="0.25">
      <c r="A399" s="1">
        <v>39081</v>
      </c>
      <c r="B399" t="s">
        <v>61</v>
      </c>
      <c r="C399">
        <v>21</v>
      </c>
      <c r="D399" s="9" t="str">
        <f t="shared" si="16"/>
        <v>2006-12</v>
      </c>
    </row>
    <row r="400" spans="1:4" x14ac:dyDescent="0.25">
      <c r="A400" s="1">
        <v>39081</v>
      </c>
      <c r="B400" t="s">
        <v>23</v>
      </c>
      <c r="C400">
        <v>61</v>
      </c>
      <c r="D400" s="9" t="str">
        <f t="shared" si="16"/>
        <v>2006-12</v>
      </c>
    </row>
    <row r="401" spans="1:4" x14ac:dyDescent="0.25">
      <c r="A401" s="1">
        <v>39081</v>
      </c>
      <c r="B401" t="s">
        <v>17</v>
      </c>
      <c r="C401">
        <v>458</v>
      </c>
      <c r="D401" s="9" t="str">
        <f t="shared" si="16"/>
        <v>2006-12</v>
      </c>
    </row>
    <row r="402" spans="1:4" x14ac:dyDescent="0.25">
      <c r="A402" s="1">
        <v>39082</v>
      </c>
      <c r="B402" t="s">
        <v>136</v>
      </c>
      <c r="C402">
        <v>19</v>
      </c>
      <c r="D402" s="9" t="str">
        <f t="shared" si="16"/>
        <v>2006-12</v>
      </c>
    </row>
    <row r="403" spans="1:4" x14ac:dyDescent="0.25">
      <c r="A403" s="1">
        <v>39084</v>
      </c>
      <c r="B403" t="s">
        <v>55</v>
      </c>
      <c r="C403">
        <v>81</v>
      </c>
      <c r="D403" s="9" t="str">
        <f t="shared" si="16"/>
        <v>2007-01</v>
      </c>
    </row>
    <row r="404" spans="1:4" x14ac:dyDescent="0.25">
      <c r="A404" s="1">
        <v>39085</v>
      </c>
      <c r="B404" t="s">
        <v>18</v>
      </c>
      <c r="C404">
        <v>86</v>
      </c>
      <c r="D404" s="9" t="str">
        <f t="shared" si="16"/>
        <v>2007-01</v>
      </c>
    </row>
    <row r="405" spans="1:4" x14ac:dyDescent="0.25">
      <c r="A405" s="1">
        <v>39086</v>
      </c>
      <c r="B405" t="s">
        <v>7</v>
      </c>
      <c r="C405">
        <v>142</v>
      </c>
      <c r="D405" s="9" t="str">
        <f t="shared" si="16"/>
        <v>2007-01</v>
      </c>
    </row>
    <row r="406" spans="1:4" x14ac:dyDescent="0.25">
      <c r="A406" s="1">
        <v>39092</v>
      </c>
      <c r="B406" t="s">
        <v>17</v>
      </c>
      <c r="C406">
        <v>459</v>
      </c>
      <c r="D406" s="9" t="str">
        <f t="shared" si="16"/>
        <v>2007-01</v>
      </c>
    </row>
    <row r="407" spans="1:4" x14ac:dyDescent="0.25">
      <c r="A407" s="1">
        <v>39093</v>
      </c>
      <c r="B407" t="s">
        <v>40</v>
      </c>
      <c r="C407">
        <v>20</v>
      </c>
      <c r="D407" s="9" t="str">
        <f t="shared" si="16"/>
        <v>2007-01</v>
      </c>
    </row>
    <row r="408" spans="1:4" x14ac:dyDescent="0.25">
      <c r="A408" s="1">
        <v>39095</v>
      </c>
      <c r="B408" t="s">
        <v>45</v>
      </c>
      <c r="C408">
        <v>245</v>
      </c>
      <c r="D408" s="9" t="str">
        <f t="shared" si="16"/>
        <v>2007-01</v>
      </c>
    </row>
    <row r="409" spans="1:4" x14ac:dyDescent="0.25">
      <c r="A409" s="1">
        <v>39095</v>
      </c>
      <c r="B409" t="s">
        <v>100</v>
      </c>
      <c r="C409">
        <v>19</v>
      </c>
      <c r="D409" s="9" t="str">
        <f t="shared" si="16"/>
        <v>2007-01</v>
      </c>
    </row>
    <row r="410" spans="1:4" x14ac:dyDescent="0.25">
      <c r="A410" s="1">
        <v>39096</v>
      </c>
      <c r="B410" t="s">
        <v>10</v>
      </c>
      <c r="C410">
        <v>159</v>
      </c>
      <c r="D410" s="9" t="str">
        <f t="shared" si="16"/>
        <v>2007-01</v>
      </c>
    </row>
    <row r="411" spans="1:4" x14ac:dyDescent="0.25">
      <c r="A411" s="1">
        <v>39097</v>
      </c>
      <c r="B411" t="s">
        <v>23</v>
      </c>
      <c r="C411">
        <v>99</v>
      </c>
      <c r="D411" s="9" t="str">
        <f t="shared" si="16"/>
        <v>2007-01</v>
      </c>
    </row>
    <row r="412" spans="1:4" x14ac:dyDescent="0.25">
      <c r="A412" s="1">
        <v>39099</v>
      </c>
      <c r="B412" t="s">
        <v>22</v>
      </c>
      <c r="C412">
        <v>213</v>
      </c>
      <c r="D412" s="9" t="str">
        <f t="shared" si="16"/>
        <v>2007-01</v>
      </c>
    </row>
    <row r="413" spans="1:4" x14ac:dyDescent="0.25">
      <c r="A413" s="1">
        <v>39106</v>
      </c>
      <c r="B413" t="s">
        <v>14</v>
      </c>
      <c r="C413">
        <v>349</v>
      </c>
      <c r="D413" s="9" t="str">
        <f t="shared" si="16"/>
        <v>2007-01</v>
      </c>
    </row>
    <row r="414" spans="1:4" x14ac:dyDescent="0.25">
      <c r="A414" s="1">
        <v>39109</v>
      </c>
      <c r="B414" t="s">
        <v>17</v>
      </c>
      <c r="C414">
        <v>114</v>
      </c>
      <c r="D414" s="9" t="str">
        <f t="shared" si="16"/>
        <v>2007-01</v>
      </c>
    </row>
    <row r="415" spans="1:4" x14ac:dyDescent="0.25">
      <c r="A415" s="1">
        <v>39109</v>
      </c>
      <c r="B415" t="s">
        <v>27</v>
      </c>
      <c r="C415">
        <v>12</v>
      </c>
      <c r="D415" s="9" t="str">
        <f t="shared" si="16"/>
        <v>2007-01</v>
      </c>
    </row>
    <row r="416" spans="1:4" x14ac:dyDescent="0.25">
      <c r="A416" s="1">
        <v>39111</v>
      </c>
      <c r="B416" t="s">
        <v>99</v>
      </c>
      <c r="C416">
        <v>12</v>
      </c>
      <c r="D416" s="9" t="str">
        <f t="shared" si="16"/>
        <v>2007-01</v>
      </c>
    </row>
    <row r="417" spans="1:4" x14ac:dyDescent="0.25">
      <c r="A417" s="1">
        <v>39117</v>
      </c>
      <c r="B417" t="s">
        <v>12</v>
      </c>
      <c r="C417">
        <v>132</v>
      </c>
      <c r="D417" s="9" t="str">
        <f t="shared" si="16"/>
        <v>2007-02</v>
      </c>
    </row>
    <row r="418" spans="1:4" x14ac:dyDescent="0.25">
      <c r="A418" s="1">
        <v>39120</v>
      </c>
      <c r="B418" t="s">
        <v>23</v>
      </c>
      <c r="C418">
        <v>197</v>
      </c>
      <c r="D418" s="9" t="str">
        <f t="shared" si="16"/>
        <v>2007-02</v>
      </c>
    </row>
    <row r="419" spans="1:4" x14ac:dyDescent="0.25">
      <c r="A419" s="1">
        <v>39120</v>
      </c>
      <c r="B419" t="s">
        <v>15</v>
      </c>
      <c r="C419">
        <v>5</v>
      </c>
      <c r="D419" s="9" t="str">
        <f t="shared" si="16"/>
        <v>2007-02</v>
      </c>
    </row>
    <row r="420" spans="1:4" x14ac:dyDescent="0.25">
      <c r="A420" s="1">
        <v>39120</v>
      </c>
      <c r="B420" t="s">
        <v>50</v>
      </c>
      <c r="C420">
        <v>403</v>
      </c>
      <c r="D420" s="9" t="str">
        <f t="shared" si="16"/>
        <v>2007-02</v>
      </c>
    </row>
    <row r="421" spans="1:4" x14ac:dyDescent="0.25">
      <c r="A421" s="1">
        <v>39121</v>
      </c>
      <c r="B421" t="s">
        <v>10</v>
      </c>
      <c r="C421">
        <v>200</v>
      </c>
      <c r="D421" s="9" t="str">
        <f t="shared" si="16"/>
        <v>2007-02</v>
      </c>
    </row>
    <row r="422" spans="1:4" x14ac:dyDescent="0.25">
      <c r="A422" s="1">
        <v>39124</v>
      </c>
      <c r="B422" t="s">
        <v>69</v>
      </c>
      <c r="C422">
        <v>23</v>
      </c>
      <c r="D422" s="9" t="str">
        <f t="shared" si="16"/>
        <v>2007-02</v>
      </c>
    </row>
    <row r="423" spans="1:4" x14ac:dyDescent="0.25">
      <c r="A423" s="1">
        <v>39131</v>
      </c>
      <c r="B423" t="s">
        <v>45</v>
      </c>
      <c r="C423">
        <v>337</v>
      </c>
      <c r="D423" s="9" t="str">
        <f t="shared" si="16"/>
        <v>2007-02</v>
      </c>
    </row>
    <row r="424" spans="1:4" x14ac:dyDescent="0.25">
      <c r="A424" s="1">
        <v>39132</v>
      </c>
      <c r="B424" t="s">
        <v>5</v>
      </c>
      <c r="C424">
        <v>500</v>
      </c>
      <c r="D424" s="9" t="str">
        <f t="shared" si="16"/>
        <v>2007-02</v>
      </c>
    </row>
    <row r="425" spans="1:4" x14ac:dyDescent="0.25">
      <c r="A425" s="1">
        <v>39132</v>
      </c>
      <c r="B425" t="s">
        <v>90</v>
      </c>
      <c r="C425">
        <v>9</v>
      </c>
      <c r="D425" s="9" t="str">
        <f t="shared" si="16"/>
        <v>2007-02</v>
      </c>
    </row>
    <row r="426" spans="1:4" x14ac:dyDescent="0.25">
      <c r="A426" s="1">
        <v>39134</v>
      </c>
      <c r="B426" t="s">
        <v>131</v>
      </c>
      <c r="C426">
        <v>39</v>
      </c>
      <c r="D426" s="9" t="str">
        <f t="shared" si="16"/>
        <v>2007-02</v>
      </c>
    </row>
    <row r="427" spans="1:4" x14ac:dyDescent="0.25">
      <c r="A427" s="1">
        <v>39139</v>
      </c>
      <c r="B427" t="s">
        <v>78</v>
      </c>
      <c r="C427">
        <v>156</v>
      </c>
      <c r="D427" s="9" t="str">
        <f t="shared" si="16"/>
        <v>2007-02</v>
      </c>
    </row>
    <row r="428" spans="1:4" x14ac:dyDescent="0.25">
      <c r="A428" s="1">
        <v>39140</v>
      </c>
      <c r="B428" t="s">
        <v>17</v>
      </c>
      <c r="C428">
        <v>258</v>
      </c>
      <c r="D428" s="9" t="str">
        <f t="shared" si="16"/>
        <v>2007-02</v>
      </c>
    </row>
    <row r="429" spans="1:4" x14ac:dyDescent="0.25">
      <c r="A429" s="1">
        <v>39140</v>
      </c>
      <c r="B429" t="s">
        <v>94</v>
      </c>
      <c r="C429">
        <v>14</v>
      </c>
      <c r="D429" s="9" t="str">
        <f t="shared" si="16"/>
        <v>2007-02</v>
      </c>
    </row>
    <row r="430" spans="1:4" x14ac:dyDescent="0.25">
      <c r="A430" s="1">
        <v>39142</v>
      </c>
      <c r="B430" t="s">
        <v>12</v>
      </c>
      <c r="C430">
        <v>91</v>
      </c>
      <c r="D430" s="9" t="str">
        <f t="shared" si="16"/>
        <v>2007-03</v>
      </c>
    </row>
    <row r="431" spans="1:4" x14ac:dyDescent="0.25">
      <c r="A431" s="1">
        <v>39149</v>
      </c>
      <c r="B431" t="s">
        <v>12</v>
      </c>
      <c r="C431">
        <v>68</v>
      </c>
      <c r="D431" s="9" t="str">
        <f t="shared" si="16"/>
        <v>2007-03</v>
      </c>
    </row>
    <row r="432" spans="1:4" x14ac:dyDescent="0.25">
      <c r="A432" s="1">
        <v>39150</v>
      </c>
      <c r="B432" t="s">
        <v>137</v>
      </c>
      <c r="C432">
        <v>13</v>
      </c>
      <c r="D432" s="9" t="str">
        <f t="shared" si="16"/>
        <v>2007-03</v>
      </c>
    </row>
    <row r="433" spans="1:4" x14ac:dyDescent="0.25">
      <c r="A433" s="1">
        <v>39152</v>
      </c>
      <c r="B433" t="s">
        <v>28</v>
      </c>
      <c r="C433">
        <v>118</v>
      </c>
      <c r="D433" s="9" t="str">
        <f t="shared" si="16"/>
        <v>2007-03</v>
      </c>
    </row>
    <row r="434" spans="1:4" x14ac:dyDescent="0.25">
      <c r="A434" s="1">
        <v>39154</v>
      </c>
      <c r="B434" t="s">
        <v>25</v>
      </c>
      <c r="C434">
        <v>54</v>
      </c>
      <c r="D434" s="9" t="str">
        <f t="shared" si="16"/>
        <v>2007-03</v>
      </c>
    </row>
    <row r="435" spans="1:4" x14ac:dyDescent="0.25">
      <c r="A435" s="1">
        <v>39158</v>
      </c>
      <c r="B435" t="s">
        <v>138</v>
      </c>
      <c r="C435">
        <v>10</v>
      </c>
      <c r="D435" s="9" t="str">
        <f t="shared" si="16"/>
        <v>2007-03</v>
      </c>
    </row>
    <row r="436" spans="1:4" x14ac:dyDescent="0.25">
      <c r="A436" s="1">
        <v>39162</v>
      </c>
      <c r="B436" t="s">
        <v>50</v>
      </c>
      <c r="C436">
        <v>339</v>
      </c>
      <c r="D436" s="9" t="str">
        <f t="shared" si="16"/>
        <v>2007-03</v>
      </c>
    </row>
    <row r="437" spans="1:4" x14ac:dyDescent="0.25">
      <c r="A437" s="1">
        <v>39163</v>
      </c>
      <c r="B437" t="s">
        <v>30</v>
      </c>
      <c r="C437">
        <v>80</v>
      </c>
      <c r="D437" s="9" t="str">
        <f t="shared" si="16"/>
        <v>2007-03</v>
      </c>
    </row>
    <row r="438" spans="1:4" x14ac:dyDescent="0.25">
      <c r="A438" s="1">
        <v>39165</v>
      </c>
      <c r="B438" t="s">
        <v>22</v>
      </c>
      <c r="C438">
        <v>431</v>
      </c>
      <c r="D438" s="9" t="str">
        <f t="shared" si="16"/>
        <v>2007-03</v>
      </c>
    </row>
    <row r="439" spans="1:4" x14ac:dyDescent="0.25">
      <c r="A439" s="1">
        <v>39167</v>
      </c>
      <c r="B439" t="s">
        <v>50</v>
      </c>
      <c r="C439">
        <v>268</v>
      </c>
      <c r="D439" s="9" t="str">
        <f t="shared" si="16"/>
        <v>2007-03</v>
      </c>
    </row>
    <row r="440" spans="1:4" x14ac:dyDescent="0.25">
      <c r="A440" s="1">
        <v>39167</v>
      </c>
      <c r="B440" t="s">
        <v>22</v>
      </c>
      <c r="C440">
        <v>440</v>
      </c>
      <c r="D440" s="9" t="str">
        <f t="shared" si="16"/>
        <v>2007-03</v>
      </c>
    </row>
    <row r="441" spans="1:4" x14ac:dyDescent="0.25">
      <c r="A441" s="1">
        <v>39167</v>
      </c>
      <c r="B441" t="s">
        <v>5</v>
      </c>
      <c r="C441">
        <v>396</v>
      </c>
      <c r="D441" s="9" t="str">
        <f t="shared" si="16"/>
        <v>2007-03</v>
      </c>
    </row>
    <row r="442" spans="1:4" x14ac:dyDescent="0.25">
      <c r="A442" s="1">
        <v>39167</v>
      </c>
      <c r="B442" t="s">
        <v>18</v>
      </c>
      <c r="C442">
        <v>157</v>
      </c>
      <c r="D442" s="9" t="str">
        <f t="shared" si="16"/>
        <v>2007-03</v>
      </c>
    </row>
    <row r="443" spans="1:4" x14ac:dyDescent="0.25">
      <c r="A443" s="1">
        <v>39171</v>
      </c>
      <c r="B443" t="s">
        <v>12</v>
      </c>
      <c r="C443">
        <v>194</v>
      </c>
      <c r="D443" s="9" t="str">
        <f t="shared" si="16"/>
        <v>2007-03</v>
      </c>
    </row>
    <row r="444" spans="1:4" x14ac:dyDescent="0.25">
      <c r="A444" s="1">
        <v>39172</v>
      </c>
      <c r="B444" t="s">
        <v>39</v>
      </c>
      <c r="C444">
        <v>156</v>
      </c>
      <c r="D444" s="9" t="str">
        <f t="shared" si="16"/>
        <v>2007-03</v>
      </c>
    </row>
    <row r="445" spans="1:4" x14ac:dyDescent="0.25">
      <c r="A445" s="1">
        <v>39173</v>
      </c>
      <c r="B445" t="s">
        <v>112</v>
      </c>
      <c r="C445">
        <v>11</v>
      </c>
      <c r="D445" s="9" t="str">
        <f t="shared" si="16"/>
        <v>2007-04</v>
      </c>
    </row>
    <row r="446" spans="1:4" x14ac:dyDescent="0.25">
      <c r="A446" s="1">
        <v>39174</v>
      </c>
      <c r="B446" t="s">
        <v>35</v>
      </c>
      <c r="C446">
        <v>110</v>
      </c>
      <c r="D446" s="9" t="str">
        <f t="shared" si="16"/>
        <v>2007-04</v>
      </c>
    </row>
    <row r="447" spans="1:4" x14ac:dyDescent="0.25">
      <c r="A447" s="1">
        <v>39176</v>
      </c>
      <c r="B447" t="s">
        <v>139</v>
      </c>
      <c r="C447">
        <v>12</v>
      </c>
      <c r="D447" s="9" t="str">
        <f t="shared" si="16"/>
        <v>2007-04</v>
      </c>
    </row>
    <row r="448" spans="1:4" x14ac:dyDescent="0.25">
      <c r="A448" s="1">
        <v>39177</v>
      </c>
      <c r="B448" t="s">
        <v>5</v>
      </c>
      <c r="C448">
        <v>464</v>
      </c>
      <c r="D448" s="9" t="str">
        <f t="shared" si="16"/>
        <v>2007-04</v>
      </c>
    </row>
    <row r="449" spans="1:4" x14ac:dyDescent="0.25">
      <c r="A449" s="1">
        <v>39178</v>
      </c>
      <c r="B449" t="s">
        <v>66</v>
      </c>
      <c r="C449">
        <v>40</v>
      </c>
      <c r="D449" s="9" t="str">
        <f t="shared" si="16"/>
        <v>2007-04</v>
      </c>
    </row>
    <row r="450" spans="1:4" x14ac:dyDescent="0.25">
      <c r="A450" s="1">
        <v>39179</v>
      </c>
      <c r="B450" t="s">
        <v>39</v>
      </c>
      <c r="C450">
        <v>52</v>
      </c>
      <c r="D450" s="9" t="str">
        <f t="shared" si="16"/>
        <v>2007-04</v>
      </c>
    </row>
    <row r="451" spans="1:4" x14ac:dyDescent="0.25">
      <c r="A451" s="1">
        <v>39184</v>
      </c>
      <c r="B451" t="s">
        <v>75</v>
      </c>
      <c r="C451">
        <v>12</v>
      </c>
      <c r="D451" s="9" t="str">
        <f t="shared" ref="D451:D514" si="17">TEXT(A451,"rrrr-mm")</f>
        <v>2007-04</v>
      </c>
    </row>
    <row r="452" spans="1:4" x14ac:dyDescent="0.25">
      <c r="A452" s="1">
        <v>39186</v>
      </c>
      <c r="B452" t="s">
        <v>7</v>
      </c>
      <c r="C452">
        <v>412</v>
      </c>
      <c r="D452" s="9" t="str">
        <f t="shared" si="17"/>
        <v>2007-04</v>
      </c>
    </row>
    <row r="453" spans="1:4" x14ac:dyDescent="0.25">
      <c r="A453" s="1">
        <v>39188</v>
      </c>
      <c r="B453" t="s">
        <v>17</v>
      </c>
      <c r="C453">
        <v>268</v>
      </c>
      <c r="D453" s="9" t="str">
        <f t="shared" si="17"/>
        <v>2007-04</v>
      </c>
    </row>
    <row r="454" spans="1:4" x14ac:dyDescent="0.25">
      <c r="A454" s="1">
        <v>39188</v>
      </c>
      <c r="B454" t="s">
        <v>7</v>
      </c>
      <c r="C454">
        <v>495</v>
      </c>
      <c r="D454" s="9" t="str">
        <f t="shared" si="17"/>
        <v>2007-04</v>
      </c>
    </row>
    <row r="455" spans="1:4" x14ac:dyDescent="0.25">
      <c r="A455" s="1">
        <v>39188</v>
      </c>
      <c r="B455" t="s">
        <v>35</v>
      </c>
      <c r="C455">
        <v>30</v>
      </c>
      <c r="D455" s="9" t="str">
        <f t="shared" si="17"/>
        <v>2007-04</v>
      </c>
    </row>
    <row r="456" spans="1:4" x14ac:dyDescent="0.25">
      <c r="A456" s="1">
        <v>39191</v>
      </c>
      <c r="B456" t="s">
        <v>6</v>
      </c>
      <c r="C456">
        <v>67</v>
      </c>
      <c r="D456" s="9" t="str">
        <f t="shared" si="17"/>
        <v>2007-04</v>
      </c>
    </row>
    <row r="457" spans="1:4" x14ac:dyDescent="0.25">
      <c r="A457" s="1">
        <v>39197</v>
      </c>
      <c r="B457" t="s">
        <v>14</v>
      </c>
      <c r="C457">
        <v>497</v>
      </c>
      <c r="D457" s="9" t="str">
        <f t="shared" si="17"/>
        <v>2007-04</v>
      </c>
    </row>
    <row r="458" spans="1:4" x14ac:dyDescent="0.25">
      <c r="A458" s="1">
        <v>39200</v>
      </c>
      <c r="B458" t="s">
        <v>22</v>
      </c>
      <c r="C458">
        <v>102</v>
      </c>
      <c r="D458" s="9" t="str">
        <f t="shared" si="17"/>
        <v>2007-04</v>
      </c>
    </row>
    <row r="459" spans="1:4" x14ac:dyDescent="0.25">
      <c r="A459" s="1">
        <v>39203</v>
      </c>
      <c r="B459" t="s">
        <v>7</v>
      </c>
      <c r="C459">
        <v>322</v>
      </c>
      <c r="D459" s="9" t="str">
        <f t="shared" si="17"/>
        <v>2007-05</v>
      </c>
    </row>
    <row r="460" spans="1:4" x14ac:dyDescent="0.25">
      <c r="A460" s="1">
        <v>39204</v>
      </c>
      <c r="B460" t="s">
        <v>9</v>
      </c>
      <c r="C460">
        <v>297</v>
      </c>
      <c r="D460" s="9" t="str">
        <f t="shared" si="17"/>
        <v>2007-05</v>
      </c>
    </row>
    <row r="461" spans="1:4" x14ac:dyDescent="0.25">
      <c r="A461" s="1">
        <v>39206</v>
      </c>
      <c r="B461" t="s">
        <v>12</v>
      </c>
      <c r="C461">
        <v>179</v>
      </c>
      <c r="D461" s="9" t="str">
        <f t="shared" si="17"/>
        <v>2007-05</v>
      </c>
    </row>
    <row r="462" spans="1:4" x14ac:dyDescent="0.25">
      <c r="A462" s="1">
        <v>39208</v>
      </c>
      <c r="B462" t="s">
        <v>140</v>
      </c>
      <c r="C462">
        <v>15</v>
      </c>
      <c r="D462" s="9" t="str">
        <f t="shared" si="17"/>
        <v>2007-05</v>
      </c>
    </row>
    <row r="463" spans="1:4" x14ac:dyDescent="0.25">
      <c r="A463" s="1">
        <v>39210</v>
      </c>
      <c r="B463" t="s">
        <v>61</v>
      </c>
      <c r="C463">
        <v>65</v>
      </c>
      <c r="D463" s="9" t="str">
        <f t="shared" si="17"/>
        <v>2007-05</v>
      </c>
    </row>
    <row r="464" spans="1:4" x14ac:dyDescent="0.25">
      <c r="A464" s="1">
        <v>39212</v>
      </c>
      <c r="B464" t="s">
        <v>7</v>
      </c>
      <c r="C464">
        <v>297</v>
      </c>
      <c r="D464" s="9" t="str">
        <f t="shared" si="17"/>
        <v>2007-05</v>
      </c>
    </row>
    <row r="465" spans="1:4" x14ac:dyDescent="0.25">
      <c r="A465" s="1">
        <v>39214</v>
      </c>
      <c r="B465" t="s">
        <v>8</v>
      </c>
      <c r="C465">
        <v>131</v>
      </c>
      <c r="D465" s="9" t="str">
        <f t="shared" si="17"/>
        <v>2007-05</v>
      </c>
    </row>
    <row r="466" spans="1:4" x14ac:dyDescent="0.25">
      <c r="A466" s="1">
        <v>39215</v>
      </c>
      <c r="B466" t="s">
        <v>141</v>
      </c>
      <c r="C466">
        <v>12</v>
      </c>
      <c r="D466" s="9" t="str">
        <f t="shared" si="17"/>
        <v>2007-05</v>
      </c>
    </row>
    <row r="467" spans="1:4" x14ac:dyDescent="0.25">
      <c r="A467" s="1">
        <v>39215</v>
      </c>
      <c r="B467" t="s">
        <v>18</v>
      </c>
      <c r="C467">
        <v>114</v>
      </c>
      <c r="D467" s="9" t="str">
        <f t="shared" si="17"/>
        <v>2007-05</v>
      </c>
    </row>
    <row r="468" spans="1:4" x14ac:dyDescent="0.25">
      <c r="A468" s="1">
        <v>39218</v>
      </c>
      <c r="B468" t="s">
        <v>14</v>
      </c>
      <c r="C468">
        <v>293</v>
      </c>
      <c r="D468" s="9" t="str">
        <f t="shared" si="17"/>
        <v>2007-05</v>
      </c>
    </row>
    <row r="469" spans="1:4" x14ac:dyDescent="0.25">
      <c r="A469" s="1">
        <v>39220</v>
      </c>
      <c r="B469" t="s">
        <v>142</v>
      </c>
      <c r="C469">
        <v>18</v>
      </c>
      <c r="D469" s="9" t="str">
        <f t="shared" si="17"/>
        <v>2007-05</v>
      </c>
    </row>
    <row r="470" spans="1:4" x14ac:dyDescent="0.25">
      <c r="A470" s="1">
        <v>39220</v>
      </c>
      <c r="B470" t="s">
        <v>19</v>
      </c>
      <c r="C470">
        <v>186</v>
      </c>
      <c r="D470" s="9" t="str">
        <f t="shared" si="17"/>
        <v>2007-05</v>
      </c>
    </row>
    <row r="471" spans="1:4" x14ac:dyDescent="0.25">
      <c r="A471" s="1">
        <v>39223</v>
      </c>
      <c r="B471" t="s">
        <v>28</v>
      </c>
      <c r="C471">
        <v>119</v>
      </c>
      <c r="D471" s="9" t="str">
        <f t="shared" si="17"/>
        <v>2007-05</v>
      </c>
    </row>
    <row r="472" spans="1:4" x14ac:dyDescent="0.25">
      <c r="A472" s="1">
        <v>39227</v>
      </c>
      <c r="B472" t="s">
        <v>130</v>
      </c>
      <c r="C472">
        <v>4</v>
      </c>
      <c r="D472" s="9" t="str">
        <f t="shared" si="17"/>
        <v>2007-05</v>
      </c>
    </row>
    <row r="473" spans="1:4" x14ac:dyDescent="0.25">
      <c r="A473" s="1">
        <v>39230</v>
      </c>
      <c r="B473" t="s">
        <v>14</v>
      </c>
      <c r="C473">
        <v>415</v>
      </c>
      <c r="D473" s="9" t="str">
        <f t="shared" si="17"/>
        <v>2007-05</v>
      </c>
    </row>
    <row r="474" spans="1:4" x14ac:dyDescent="0.25">
      <c r="A474" s="1">
        <v>39230</v>
      </c>
      <c r="B474" t="s">
        <v>13</v>
      </c>
      <c r="C474">
        <v>10</v>
      </c>
      <c r="D474" s="9" t="str">
        <f t="shared" si="17"/>
        <v>2007-05</v>
      </c>
    </row>
    <row r="475" spans="1:4" x14ac:dyDescent="0.25">
      <c r="A475" s="1">
        <v>39230</v>
      </c>
      <c r="B475" t="s">
        <v>18</v>
      </c>
      <c r="C475">
        <v>159</v>
      </c>
      <c r="D475" s="9" t="str">
        <f t="shared" si="17"/>
        <v>2007-05</v>
      </c>
    </row>
    <row r="476" spans="1:4" x14ac:dyDescent="0.25">
      <c r="A476" s="1">
        <v>39231</v>
      </c>
      <c r="B476" t="s">
        <v>17</v>
      </c>
      <c r="C476">
        <v>140</v>
      </c>
      <c r="D476" s="9" t="str">
        <f t="shared" si="17"/>
        <v>2007-05</v>
      </c>
    </row>
    <row r="477" spans="1:4" x14ac:dyDescent="0.25">
      <c r="A477" s="1">
        <v>39239</v>
      </c>
      <c r="B477" t="s">
        <v>19</v>
      </c>
      <c r="C477">
        <v>128</v>
      </c>
      <c r="D477" s="9" t="str">
        <f t="shared" si="17"/>
        <v>2007-06</v>
      </c>
    </row>
    <row r="478" spans="1:4" x14ac:dyDescent="0.25">
      <c r="A478" s="1">
        <v>39247</v>
      </c>
      <c r="B478" t="s">
        <v>143</v>
      </c>
      <c r="C478">
        <v>9</v>
      </c>
      <c r="D478" s="9" t="str">
        <f t="shared" si="17"/>
        <v>2007-06</v>
      </c>
    </row>
    <row r="479" spans="1:4" x14ac:dyDescent="0.25">
      <c r="A479" s="1">
        <v>39247</v>
      </c>
      <c r="B479" t="s">
        <v>17</v>
      </c>
      <c r="C479">
        <v>121</v>
      </c>
      <c r="D479" s="9" t="str">
        <f t="shared" si="17"/>
        <v>2007-06</v>
      </c>
    </row>
    <row r="480" spans="1:4" x14ac:dyDescent="0.25">
      <c r="A480" s="1">
        <v>39248</v>
      </c>
      <c r="B480" t="s">
        <v>14</v>
      </c>
      <c r="C480">
        <v>169</v>
      </c>
      <c r="D480" s="9" t="str">
        <f t="shared" si="17"/>
        <v>2007-06</v>
      </c>
    </row>
    <row r="481" spans="1:4" x14ac:dyDescent="0.25">
      <c r="A481" s="1">
        <v>39250</v>
      </c>
      <c r="B481" t="s">
        <v>55</v>
      </c>
      <c r="C481">
        <v>118</v>
      </c>
      <c r="D481" s="9" t="str">
        <f t="shared" si="17"/>
        <v>2007-06</v>
      </c>
    </row>
    <row r="482" spans="1:4" x14ac:dyDescent="0.25">
      <c r="A482" s="1">
        <v>39250</v>
      </c>
      <c r="B482" t="s">
        <v>78</v>
      </c>
      <c r="C482">
        <v>37</v>
      </c>
      <c r="D482" s="9" t="str">
        <f t="shared" si="17"/>
        <v>2007-06</v>
      </c>
    </row>
    <row r="483" spans="1:4" x14ac:dyDescent="0.25">
      <c r="A483" s="1">
        <v>39253</v>
      </c>
      <c r="B483" t="s">
        <v>35</v>
      </c>
      <c r="C483">
        <v>198</v>
      </c>
      <c r="D483" s="9" t="str">
        <f t="shared" si="17"/>
        <v>2007-06</v>
      </c>
    </row>
    <row r="484" spans="1:4" x14ac:dyDescent="0.25">
      <c r="A484" s="1">
        <v>39254</v>
      </c>
      <c r="B484" t="s">
        <v>28</v>
      </c>
      <c r="C484">
        <v>74</v>
      </c>
      <c r="D484" s="9" t="str">
        <f t="shared" si="17"/>
        <v>2007-06</v>
      </c>
    </row>
    <row r="485" spans="1:4" x14ac:dyDescent="0.25">
      <c r="A485" s="1">
        <v>39259</v>
      </c>
      <c r="B485" t="s">
        <v>144</v>
      </c>
      <c r="C485">
        <v>18</v>
      </c>
      <c r="D485" s="9" t="str">
        <f t="shared" si="17"/>
        <v>2007-06</v>
      </c>
    </row>
    <row r="486" spans="1:4" x14ac:dyDescent="0.25">
      <c r="A486" s="1">
        <v>39263</v>
      </c>
      <c r="B486" t="s">
        <v>24</v>
      </c>
      <c r="C486">
        <v>291</v>
      </c>
      <c r="D486" s="9" t="str">
        <f t="shared" si="17"/>
        <v>2007-06</v>
      </c>
    </row>
    <row r="487" spans="1:4" x14ac:dyDescent="0.25">
      <c r="A487" s="1">
        <v>39270</v>
      </c>
      <c r="B487" t="s">
        <v>9</v>
      </c>
      <c r="C487">
        <v>208</v>
      </c>
      <c r="D487" s="9" t="str">
        <f t="shared" si="17"/>
        <v>2007-07</v>
      </c>
    </row>
    <row r="488" spans="1:4" x14ac:dyDescent="0.25">
      <c r="A488" s="1">
        <v>39270</v>
      </c>
      <c r="B488" t="s">
        <v>5</v>
      </c>
      <c r="C488">
        <v>354</v>
      </c>
      <c r="D488" s="9" t="str">
        <f t="shared" si="17"/>
        <v>2007-07</v>
      </c>
    </row>
    <row r="489" spans="1:4" x14ac:dyDescent="0.25">
      <c r="A489" s="1">
        <v>39277</v>
      </c>
      <c r="B489" t="s">
        <v>25</v>
      </c>
      <c r="C489">
        <v>113</v>
      </c>
      <c r="D489" s="9" t="str">
        <f t="shared" si="17"/>
        <v>2007-07</v>
      </c>
    </row>
    <row r="490" spans="1:4" x14ac:dyDescent="0.25">
      <c r="A490" s="1">
        <v>39278</v>
      </c>
      <c r="B490" t="s">
        <v>145</v>
      </c>
      <c r="C490">
        <v>3</v>
      </c>
      <c r="D490" s="9" t="str">
        <f t="shared" si="17"/>
        <v>2007-07</v>
      </c>
    </row>
    <row r="491" spans="1:4" x14ac:dyDescent="0.25">
      <c r="A491" s="1">
        <v>39278</v>
      </c>
      <c r="B491" t="s">
        <v>45</v>
      </c>
      <c r="C491">
        <v>446</v>
      </c>
      <c r="D491" s="9" t="str">
        <f t="shared" si="17"/>
        <v>2007-07</v>
      </c>
    </row>
    <row r="492" spans="1:4" x14ac:dyDescent="0.25">
      <c r="A492" s="1">
        <v>39278</v>
      </c>
      <c r="B492" t="s">
        <v>121</v>
      </c>
      <c r="C492">
        <v>9</v>
      </c>
      <c r="D492" s="9" t="str">
        <f t="shared" si="17"/>
        <v>2007-07</v>
      </c>
    </row>
    <row r="493" spans="1:4" x14ac:dyDescent="0.25">
      <c r="A493" s="1">
        <v>39282</v>
      </c>
      <c r="B493" t="s">
        <v>50</v>
      </c>
      <c r="C493">
        <v>445</v>
      </c>
      <c r="D493" s="9" t="str">
        <f t="shared" si="17"/>
        <v>2007-07</v>
      </c>
    </row>
    <row r="494" spans="1:4" x14ac:dyDescent="0.25">
      <c r="A494" s="1">
        <v>39283</v>
      </c>
      <c r="B494" t="s">
        <v>69</v>
      </c>
      <c r="C494">
        <v>47</v>
      </c>
      <c r="D494" s="9" t="str">
        <f t="shared" si="17"/>
        <v>2007-07</v>
      </c>
    </row>
    <row r="495" spans="1:4" x14ac:dyDescent="0.25">
      <c r="A495" s="1">
        <v>39284</v>
      </c>
      <c r="B495" t="s">
        <v>146</v>
      </c>
      <c r="C495">
        <v>14</v>
      </c>
      <c r="D495" s="9" t="str">
        <f t="shared" si="17"/>
        <v>2007-07</v>
      </c>
    </row>
    <row r="496" spans="1:4" x14ac:dyDescent="0.25">
      <c r="A496" s="1">
        <v>39289</v>
      </c>
      <c r="B496" t="s">
        <v>37</v>
      </c>
      <c r="C496">
        <v>187</v>
      </c>
      <c r="D496" s="9" t="str">
        <f t="shared" si="17"/>
        <v>2007-07</v>
      </c>
    </row>
    <row r="497" spans="1:4" x14ac:dyDescent="0.25">
      <c r="A497" s="1">
        <v>39290</v>
      </c>
      <c r="B497" t="s">
        <v>45</v>
      </c>
      <c r="C497">
        <v>355</v>
      </c>
      <c r="D497" s="9" t="str">
        <f t="shared" si="17"/>
        <v>2007-07</v>
      </c>
    </row>
    <row r="498" spans="1:4" x14ac:dyDescent="0.25">
      <c r="A498" s="1">
        <v>39291</v>
      </c>
      <c r="B498" t="s">
        <v>115</v>
      </c>
      <c r="C498">
        <v>6</v>
      </c>
      <c r="D498" s="9" t="str">
        <f t="shared" si="17"/>
        <v>2007-07</v>
      </c>
    </row>
    <row r="499" spans="1:4" x14ac:dyDescent="0.25">
      <c r="A499" s="1">
        <v>39292</v>
      </c>
      <c r="B499" t="s">
        <v>68</v>
      </c>
      <c r="C499">
        <v>18</v>
      </c>
      <c r="D499" s="9" t="str">
        <f t="shared" si="17"/>
        <v>2007-07</v>
      </c>
    </row>
    <row r="500" spans="1:4" x14ac:dyDescent="0.25">
      <c r="A500" s="1">
        <v>39294</v>
      </c>
      <c r="B500" t="s">
        <v>71</v>
      </c>
      <c r="C500">
        <v>111</v>
      </c>
      <c r="D500" s="9" t="str">
        <f t="shared" si="17"/>
        <v>2007-07</v>
      </c>
    </row>
    <row r="501" spans="1:4" x14ac:dyDescent="0.25">
      <c r="A501" s="1">
        <v>39294</v>
      </c>
      <c r="B501" t="s">
        <v>8</v>
      </c>
      <c r="C501">
        <v>156</v>
      </c>
      <c r="D501" s="9" t="str">
        <f t="shared" si="17"/>
        <v>2007-07</v>
      </c>
    </row>
    <row r="502" spans="1:4" x14ac:dyDescent="0.25">
      <c r="A502" s="1">
        <v>39295</v>
      </c>
      <c r="B502" t="s">
        <v>45</v>
      </c>
      <c r="C502">
        <v>396</v>
      </c>
      <c r="D502" s="9" t="str">
        <f t="shared" si="17"/>
        <v>2007-08</v>
      </c>
    </row>
    <row r="503" spans="1:4" x14ac:dyDescent="0.25">
      <c r="A503" s="1">
        <v>39299</v>
      </c>
      <c r="B503" t="s">
        <v>60</v>
      </c>
      <c r="C503">
        <v>7</v>
      </c>
      <c r="D503" s="9" t="str">
        <f t="shared" si="17"/>
        <v>2007-08</v>
      </c>
    </row>
    <row r="504" spans="1:4" x14ac:dyDescent="0.25">
      <c r="A504" s="1">
        <v>39301</v>
      </c>
      <c r="B504" t="s">
        <v>55</v>
      </c>
      <c r="C504">
        <v>98</v>
      </c>
      <c r="D504" s="9" t="str">
        <f t="shared" si="17"/>
        <v>2007-08</v>
      </c>
    </row>
    <row r="505" spans="1:4" x14ac:dyDescent="0.25">
      <c r="A505" s="1">
        <v>39303</v>
      </c>
      <c r="B505" t="s">
        <v>45</v>
      </c>
      <c r="C505">
        <v>405</v>
      </c>
      <c r="D505" s="9" t="str">
        <f t="shared" si="17"/>
        <v>2007-08</v>
      </c>
    </row>
    <row r="506" spans="1:4" x14ac:dyDescent="0.25">
      <c r="A506" s="1">
        <v>39305</v>
      </c>
      <c r="B506" t="s">
        <v>7</v>
      </c>
      <c r="C506">
        <v>220</v>
      </c>
      <c r="D506" s="9" t="str">
        <f t="shared" si="17"/>
        <v>2007-08</v>
      </c>
    </row>
    <row r="507" spans="1:4" x14ac:dyDescent="0.25">
      <c r="A507" s="1">
        <v>39306</v>
      </c>
      <c r="B507" t="s">
        <v>30</v>
      </c>
      <c r="C507">
        <v>141</v>
      </c>
      <c r="D507" s="9" t="str">
        <f t="shared" si="17"/>
        <v>2007-08</v>
      </c>
    </row>
    <row r="508" spans="1:4" x14ac:dyDescent="0.25">
      <c r="A508" s="1">
        <v>39307</v>
      </c>
      <c r="B508" t="s">
        <v>90</v>
      </c>
      <c r="C508">
        <v>17</v>
      </c>
      <c r="D508" s="9" t="str">
        <f t="shared" si="17"/>
        <v>2007-08</v>
      </c>
    </row>
    <row r="509" spans="1:4" x14ac:dyDescent="0.25">
      <c r="A509" s="1">
        <v>39307</v>
      </c>
      <c r="B509" t="s">
        <v>9</v>
      </c>
      <c r="C509">
        <v>260</v>
      </c>
      <c r="D509" s="9" t="str">
        <f t="shared" si="17"/>
        <v>2007-08</v>
      </c>
    </row>
    <row r="510" spans="1:4" x14ac:dyDescent="0.25">
      <c r="A510" s="1">
        <v>39308</v>
      </c>
      <c r="B510" t="s">
        <v>119</v>
      </c>
      <c r="C510">
        <v>11</v>
      </c>
      <c r="D510" s="9" t="str">
        <f t="shared" si="17"/>
        <v>2007-08</v>
      </c>
    </row>
    <row r="511" spans="1:4" x14ac:dyDescent="0.25">
      <c r="A511" s="1">
        <v>39312</v>
      </c>
      <c r="B511" t="s">
        <v>52</v>
      </c>
      <c r="C511">
        <v>182</v>
      </c>
      <c r="D511" s="9" t="str">
        <f t="shared" si="17"/>
        <v>2007-08</v>
      </c>
    </row>
    <row r="512" spans="1:4" x14ac:dyDescent="0.25">
      <c r="A512" s="1">
        <v>39314</v>
      </c>
      <c r="B512" t="s">
        <v>37</v>
      </c>
      <c r="C512">
        <v>59</v>
      </c>
      <c r="D512" s="9" t="str">
        <f t="shared" si="17"/>
        <v>2007-08</v>
      </c>
    </row>
    <row r="513" spans="1:4" x14ac:dyDescent="0.25">
      <c r="A513" s="1">
        <v>39315</v>
      </c>
      <c r="B513" t="s">
        <v>66</v>
      </c>
      <c r="C513">
        <v>45</v>
      </c>
      <c r="D513" s="9" t="str">
        <f t="shared" si="17"/>
        <v>2007-08</v>
      </c>
    </row>
    <row r="514" spans="1:4" x14ac:dyDescent="0.25">
      <c r="A514" s="1">
        <v>39315</v>
      </c>
      <c r="B514" t="s">
        <v>76</v>
      </c>
      <c r="C514">
        <v>3</v>
      </c>
      <c r="D514" s="9" t="str">
        <f t="shared" si="17"/>
        <v>2007-08</v>
      </c>
    </row>
    <row r="515" spans="1:4" x14ac:dyDescent="0.25">
      <c r="A515" s="1">
        <v>39317</v>
      </c>
      <c r="B515" t="s">
        <v>61</v>
      </c>
      <c r="C515">
        <v>52</v>
      </c>
      <c r="D515" s="9" t="str">
        <f t="shared" ref="D515:D578" si="18">TEXT(A515,"rrrr-mm")</f>
        <v>2007-08</v>
      </c>
    </row>
    <row r="516" spans="1:4" x14ac:dyDescent="0.25">
      <c r="A516" s="1">
        <v>39317</v>
      </c>
      <c r="B516" t="s">
        <v>22</v>
      </c>
      <c r="C516">
        <v>373</v>
      </c>
      <c r="D516" s="9" t="str">
        <f t="shared" si="18"/>
        <v>2007-08</v>
      </c>
    </row>
    <row r="517" spans="1:4" x14ac:dyDescent="0.25">
      <c r="A517" s="1">
        <v>39318</v>
      </c>
      <c r="B517" t="s">
        <v>34</v>
      </c>
      <c r="C517">
        <v>2</v>
      </c>
      <c r="D517" s="9" t="str">
        <f t="shared" si="18"/>
        <v>2007-08</v>
      </c>
    </row>
    <row r="518" spans="1:4" x14ac:dyDescent="0.25">
      <c r="A518" s="1">
        <v>39318</v>
      </c>
      <c r="B518" t="s">
        <v>24</v>
      </c>
      <c r="C518">
        <v>445</v>
      </c>
      <c r="D518" s="9" t="str">
        <f t="shared" si="18"/>
        <v>2007-08</v>
      </c>
    </row>
    <row r="519" spans="1:4" x14ac:dyDescent="0.25">
      <c r="A519" s="1">
        <v>39319</v>
      </c>
      <c r="B519" t="s">
        <v>52</v>
      </c>
      <c r="C519">
        <v>93</v>
      </c>
      <c r="D519" s="9" t="str">
        <f t="shared" si="18"/>
        <v>2007-08</v>
      </c>
    </row>
    <row r="520" spans="1:4" x14ac:dyDescent="0.25">
      <c r="A520" s="1">
        <v>39324</v>
      </c>
      <c r="B520" t="s">
        <v>22</v>
      </c>
      <c r="C520">
        <v>329</v>
      </c>
      <c r="D520" s="9" t="str">
        <f t="shared" si="18"/>
        <v>2007-08</v>
      </c>
    </row>
    <row r="521" spans="1:4" x14ac:dyDescent="0.25">
      <c r="A521" s="1">
        <v>39326</v>
      </c>
      <c r="B521" t="s">
        <v>22</v>
      </c>
      <c r="C521">
        <v>217</v>
      </c>
      <c r="D521" s="9" t="str">
        <f t="shared" si="18"/>
        <v>2007-09</v>
      </c>
    </row>
    <row r="522" spans="1:4" x14ac:dyDescent="0.25">
      <c r="A522" s="1">
        <v>39326</v>
      </c>
      <c r="B522" t="s">
        <v>18</v>
      </c>
      <c r="C522">
        <v>165</v>
      </c>
      <c r="D522" s="9" t="str">
        <f t="shared" si="18"/>
        <v>2007-09</v>
      </c>
    </row>
    <row r="523" spans="1:4" x14ac:dyDescent="0.25">
      <c r="A523" s="1">
        <v>39327</v>
      </c>
      <c r="B523" t="s">
        <v>41</v>
      </c>
      <c r="C523">
        <v>20</v>
      </c>
      <c r="D523" s="9" t="str">
        <f t="shared" si="18"/>
        <v>2007-09</v>
      </c>
    </row>
    <row r="524" spans="1:4" x14ac:dyDescent="0.25">
      <c r="A524" s="1">
        <v>39328</v>
      </c>
      <c r="B524" t="s">
        <v>33</v>
      </c>
      <c r="C524">
        <v>11</v>
      </c>
      <c r="D524" s="9" t="str">
        <f t="shared" si="18"/>
        <v>2007-09</v>
      </c>
    </row>
    <row r="525" spans="1:4" x14ac:dyDescent="0.25">
      <c r="A525" s="1">
        <v>39329</v>
      </c>
      <c r="B525" t="s">
        <v>14</v>
      </c>
      <c r="C525">
        <v>294</v>
      </c>
      <c r="D525" s="9" t="str">
        <f t="shared" si="18"/>
        <v>2007-09</v>
      </c>
    </row>
    <row r="526" spans="1:4" x14ac:dyDescent="0.25">
      <c r="A526" s="1">
        <v>39331</v>
      </c>
      <c r="B526" t="s">
        <v>12</v>
      </c>
      <c r="C526">
        <v>82</v>
      </c>
      <c r="D526" s="9" t="str">
        <f t="shared" si="18"/>
        <v>2007-09</v>
      </c>
    </row>
    <row r="527" spans="1:4" x14ac:dyDescent="0.25">
      <c r="A527" s="1">
        <v>39331</v>
      </c>
      <c r="B527" t="s">
        <v>23</v>
      </c>
      <c r="C527">
        <v>186</v>
      </c>
      <c r="D527" s="9" t="str">
        <f t="shared" si="18"/>
        <v>2007-09</v>
      </c>
    </row>
    <row r="528" spans="1:4" x14ac:dyDescent="0.25">
      <c r="A528" s="1">
        <v>39333</v>
      </c>
      <c r="B528" t="s">
        <v>10</v>
      </c>
      <c r="C528">
        <v>163</v>
      </c>
      <c r="D528" s="9" t="str">
        <f t="shared" si="18"/>
        <v>2007-09</v>
      </c>
    </row>
    <row r="529" spans="1:4" x14ac:dyDescent="0.25">
      <c r="A529" s="1">
        <v>39333</v>
      </c>
      <c r="B529" t="s">
        <v>30</v>
      </c>
      <c r="C529">
        <v>148</v>
      </c>
      <c r="D529" s="9" t="str">
        <f t="shared" si="18"/>
        <v>2007-09</v>
      </c>
    </row>
    <row r="530" spans="1:4" x14ac:dyDescent="0.25">
      <c r="A530" s="1">
        <v>39334</v>
      </c>
      <c r="B530" t="s">
        <v>40</v>
      </c>
      <c r="C530">
        <v>2</v>
      </c>
      <c r="D530" s="9" t="str">
        <f t="shared" si="18"/>
        <v>2007-09</v>
      </c>
    </row>
    <row r="531" spans="1:4" x14ac:dyDescent="0.25">
      <c r="A531" s="1">
        <v>39336</v>
      </c>
      <c r="B531" t="s">
        <v>22</v>
      </c>
      <c r="C531">
        <v>343</v>
      </c>
      <c r="D531" s="9" t="str">
        <f t="shared" si="18"/>
        <v>2007-09</v>
      </c>
    </row>
    <row r="532" spans="1:4" x14ac:dyDescent="0.25">
      <c r="A532" s="1">
        <v>39336</v>
      </c>
      <c r="B532" t="s">
        <v>71</v>
      </c>
      <c r="C532">
        <v>51</v>
      </c>
      <c r="D532" s="9" t="str">
        <f t="shared" si="18"/>
        <v>2007-09</v>
      </c>
    </row>
    <row r="533" spans="1:4" x14ac:dyDescent="0.25">
      <c r="A533" s="1">
        <v>39339</v>
      </c>
      <c r="B533" t="s">
        <v>10</v>
      </c>
      <c r="C533">
        <v>164</v>
      </c>
      <c r="D533" s="9" t="str">
        <f t="shared" si="18"/>
        <v>2007-09</v>
      </c>
    </row>
    <row r="534" spans="1:4" x14ac:dyDescent="0.25">
      <c r="A534" s="1">
        <v>39339</v>
      </c>
      <c r="B534" t="s">
        <v>4</v>
      </c>
      <c r="C534">
        <v>5</v>
      </c>
      <c r="D534" s="9" t="str">
        <f t="shared" si="18"/>
        <v>2007-09</v>
      </c>
    </row>
    <row r="535" spans="1:4" x14ac:dyDescent="0.25">
      <c r="A535" s="1">
        <v>39340</v>
      </c>
      <c r="B535" t="s">
        <v>7</v>
      </c>
      <c r="C535">
        <v>260</v>
      </c>
      <c r="D535" s="9" t="str">
        <f t="shared" si="18"/>
        <v>2007-09</v>
      </c>
    </row>
    <row r="536" spans="1:4" x14ac:dyDescent="0.25">
      <c r="A536" s="1">
        <v>39340</v>
      </c>
      <c r="B536" t="s">
        <v>9</v>
      </c>
      <c r="C536">
        <v>415</v>
      </c>
      <c r="D536" s="9" t="str">
        <f t="shared" si="18"/>
        <v>2007-09</v>
      </c>
    </row>
    <row r="537" spans="1:4" x14ac:dyDescent="0.25">
      <c r="A537" s="1">
        <v>39341</v>
      </c>
      <c r="B537" t="s">
        <v>9</v>
      </c>
      <c r="C537">
        <v>467</v>
      </c>
      <c r="D537" s="9" t="str">
        <f t="shared" si="18"/>
        <v>2007-09</v>
      </c>
    </row>
    <row r="538" spans="1:4" x14ac:dyDescent="0.25">
      <c r="A538" s="1">
        <v>39341</v>
      </c>
      <c r="B538" t="s">
        <v>61</v>
      </c>
      <c r="C538">
        <v>43</v>
      </c>
      <c r="D538" s="9" t="str">
        <f t="shared" si="18"/>
        <v>2007-09</v>
      </c>
    </row>
    <row r="539" spans="1:4" x14ac:dyDescent="0.25">
      <c r="A539" s="1">
        <v>39342</v>
      </c>
      <c r="B539" t="s">
        <v>8</v>
      </c>
      <c r="C539">
        <v>40</v>
      </c>
      <c r="D539" s="9" t="str">
        <f t="shared" si="18"/>
        <v>2007-09</v>
      </c>
    </row>
    <row r="540" spans="1:4" x14ac:dyDescent="0.25">
      <c r="A540" s="1">
        <v>39344</v>
      </c>
      <c r="B540" t="s">
        <v>147</v>
      </c>
      <c r="C540">
        <v>10</v>
      </c>
      <c r="D540" s="9" t="str">
        <f t="shared" si="18"/>
        <v>2007-09</v>
      </c>
    </row>
    <row r="541" spans="1:4" x14ac:dyDescent="0.25">
      <c r="A541" s="1">
        <v>39345</v>
      </c>
      <c r="B541" t="s">
        <v>9</v>
      </c>
      <c r="C541">
        <v>197</v>
      </c>
      <c r="D541" s="9" t="str">
        <f t="shared" si="18"/>
        <v>2007-09</v>
      </c>
    </row>
    <row r="542" spans="1:4" x14ac:dyDescent="0.25">
      <c r="A542" s="1">
        <v>39348</v>
      </c>
      <c r="B542" t="s">
        <v>78</v>
      </c>
      <c r="C542">
        <v>145</v>
      </c>
      <c r="D542" s="9" t="str">
        <f t="shared" si="18"/>
        <v>2007-09</v>
      </c>
    </row>
    <row r="543" spans="1:4" x14ac:dyDescent="0.25">
      <c r="A543" s="1">
        <v>39349</v>
      </c>
      <c r="B543" t="s">
        <v>55</v>
      </c>
      <c r="C543">
        <v>105</v>
      </c>
      <c r="D543" s="9" t="str">
        <f t="shared" si="18"/>
        <v>2007-09</v>
      </c>
    </row>
    <row r="544" spans="1:4" x14ac:dyDescent="0.25">
      <c r="A544" s="1">
        <v>39350</v>
      </c>
      <c r="B544" t="s">
        <v>37</v>
      </c>
      <c r="C544">
        <v>33</v>
      </c>
      <c r="D544" s="9" t="str">
        <f t="shared" si="18"/>
        <v>2007-09</v>
      </c>
    </row>
    <row r="545" spans="1:4" x14ac:dyDescent="0.25">
      <c r="A545" s="1">
        <v>39350</v>
      </c>
      <c r="B545" t="s">
        <v>120</v>
      </c>
      <c r="C545">
        <v>78</v>
      </c>
      <c r="D545" s="9" t="str">
        <f t="shared" si="18"/>
        <v>2007-09</v>
      </c>
    </row>
    <row r="546" spans="1:4" x14ac:dyDescent="0.25">
      <c r="A546" s="1">
        <v>39351</v>
      </c>
      <c r="B546" t="s">
        <v>9</v>
      </c>
      <c r="C546">
        <v>466</v>
      </c>
      <c r="D546" s="9" t="str">
        <f t="shared" si="18"/>
        <v>2007-09</v>
      </c>
    </row>
    <row r="547" spans="1:4" x14ac:dyDescent="0.25">
      <c r="A547" s="1">
        <v>39354</v>
      </c>
      <c r="B547" t="s">
        <v>45</v>
      </c>
      <c r="C547">
        <v>476</v>
      </c>
      <c r="D547" s="9" t="str">
        <f t="shared" si="18"/>
        <v>2007-09</v>
      </c>
    </row>
    <row r="548" spans="1:4" x14ac:dyDescent="0.25">
      <c r="A548" s="1">
        <v>39357</v>
      </c>
      <c r="B548" t="s">
        <v>19</v>
      </c>
      <c r="C548">
        <v>151</v>
      </c>
      <c r="D548" s="9" t="str">
        <f t="shared" si="18"/>
        <v>2007-10</v>
      </c>
    </row>
    <row r="549" spans="1:4" x14ac:dyDescent="0.25">
      <c r="A549" s="1">
        <v>39357</v>
      </c>
      <c r="B549" t="s">
        <v>148</v>
      </c>
      <c r="C549">
        <v>17</v>
      </c>
      <c r="D549" s="9" t="str">
        <f t="shared" si="18"/>
        <v>2007-10</v>
      </c>
    </row>
    <row r="550" spans="1:4" x14ac:dyDescent="0.25">
      <c r="A550" s="1">
        <v>39361</v>
      </c>
      <c r="B550" t="s">
        <v>149</v>
      </c>
      <c r="C550">
        <v>4</v>
      </c>
      <c r="D550" s="9" t="str">
        <f t="shared" si="18"/>
        <v>2007-10</v>
      </c>
    </row>
    <row r="551" spans="1:4" x14ac:dyDescent="0.25">
      <c r="A551" s="1">
        <v>39371</v>
      </c>
      <c r="B551" t="s">
        <v>5</v>
      </c>
      <c r="C551">
        <v>131</v>
      </c>
      <c r="D551" s="9" t="str">
        <f t="shared" si="18"/>
        <v>2007-10</v>
      </c>
    </row>
    <row r="552" spans="1:4" x14ac:dyDescent="0.25">
      <c r="A552" s="1">
        <v>39371</v>
      </c>
      <c r="B552" t="s">
        <v>24</v>
      </c>
      <c r="C552">
        <v>369</v>
      </c>
      <c r="D552" s="9" t="str">
        <f t="shared" si="18"/>
        <v>2007-10</v>
      </c>
    </row>
    <row r="553" spans="1:4" x14ac:dyDescent="0.25">
      <c r="A553" s="1">
        <v>39371</v>
      </c>
      <c r="B553" t="s">
        <v>131</v>
      </c>
      <c r="C553">
        <v>60</v>
      </c>
      <c r="D553" s="9" t="str">
        <f t="shared" si="18"/>
        <v>2007-10</v>
      </c>
    </row>
    <row r="554" spans="1:4" x14ac:dyDescent="0.25">
      <c r="A554" s="1">
        <v>39375</v>
      </c>
      <c r="B554" t="s">
        <v>17</v>
      </c>
      <c r="C554">
        <v>405</v>
      </c>
      <c r="D554" s="9" t="str">
        <f t="shared" si="18"/>
        <v>2007-10</v>
      </c>
    </row>
    <row r="555" spans="1:4" x14ac:dyDescent="0.25">
      <c r="A555" s="1">
        <v>39376</v>
      </c>
      <c r="B555" t="s">
        <v>21</v>
      </c>
      <c r="C555">
        <v>3</v>
      </c>
      <c r="D555" s="9" t="str">
        <f t="shared" si="18"/>
        <v>2007-10</v>
      </c>
    </row>
    <row r="556" spans="1:4" x14ac:dyDescent="0.25">
      <c r="A556" s="1">
        <v>39380</v>
      </c>
      <c r="B556" t="s">
        <v>78</v>
      </c>
      <c r="C556">
        <v>35</v>
      </c>
      <c r="D556" s="9" t="str">
        <f t="shared" si="18"/>
        <v>2007-10</v>
      </c>
    </row>
    <row r="557" spans="1:4" x14ac:dyDescent="0.25">
      <c r="A557" s="1">
        <v>39382</v>
      </c>
      <c r="B557" t="s">
        <v>50</v>
      </c>
      <c r="C557">
        <v>444</v>
      </c>
      <c r="D557" s="9" t="str">
        <f t="shared" si="18"/>
        <v>2007-10</v>
      </c>
    </row>
    <row r="558" spans="1:4" x14ac:dyDescent="0.25">
      <c r="A558" s="1">
        <v>39382</v>
      </c>
      <c r="B558" t="s">
        <v>45</v>
      </c>
      <c r="C558">
        <v>424</v>
      </c>
      <c r="D558" s="9" t="str">
        <f t="shared" si="18"/>
        <v>2007-10</v>
      </c>
    </row>
    <row r="559" spans="1:4" x14ac:dyDescent="0.25">
      <c r="A559" s="1">
        <v>39382</v>
      </c>
      <c r="B559" t="s">
        <v>150</v>
      </c>
      <c r="C559">
        <v>2</v>
      </c>
      <c r="D559" s="9" t="str">
        <f t="shared" si="18"/>
        <v>2007-10</v>
      </c>
    </row>
    <row r="560" spans="1:4" x14ac:dyDescent="0.25">
      <c r="A560" s="1">
        <v>39385</v>
      </c>
      <c r="B560" t="s">
        <v>17</v>
      </c>
      <c r="C560">
        <v>480</v>
      </c>
      <c r="D560" s="9" t="str">
        <f t="shared" si="18"/>
        <v>2007-10</v>
      </c>
    </row>
    <row r="561" spans="1:4" x14ac:dyDescent="0.25">
      <c r="A561" s="1">
        <v>39386</v>
      </c>
      <c r="B561" t="s">
        <v>37</v>
      </c>
      <c r="C561">
        <v>65</v>
      </c>
      <c r="D561" s="9" t="str">
        <f t="shared" si="18"/>
        <v>2007-10</v>
      </c>
    </row>
    <row r="562" spans="1:4" x14ac:dyDescent="0.25">
      <c r="A562" s="1">
        <v>39388</v>
      </c>
      <c r="B562" t="s">
        <v>89</v>
      </c>
      <c r="C562">
        <v>8</v>
      </c>
      <c r="D562" s="9" t="str">
        <f t="shared" si="18"/>
        <v>2007-11</v>
      </c>
    </row>
    <row r="563" spans="1:4" x14ac:dyDescent="0.25">
      <c r="A563" s="1">
        <v>39389</v>
      </c>
      <c r="B563" t="s">
        <v>52</v>
      </c>
      <c r="C563">
        <v>52</v>
      </c>
      <c r="D563" s="9" t="str">
        <f t="shared" si="18"/>
        <v>2007-11</v>
      </c>
    </row>
    <row r="564" spans="1:4" x14ac:dyDescent="0.25">
      <c r="A564" s="1">
        <v>39392</v>
      </c>
      <c r="B564" t="s">
        <v>40</v>
      </c>
      <c r="C564">
        <v>8</v>
      </c>
      <c r="D564" s="9" t="str">
        <f t="shared" si="18"/>
        <v>2007-11</v>
      </c>
    </row>
    <row r="565" spans="1:4" x14ac:dyDescent="0.25">
      <c r="A565" s="1">
        <v>39393</v>
      </c>
      <c r="B565" t="s">
        <v>7</v>
      </c>
      <c r="C565">
        <v>143</v>
      </c>
      <c r="D565" s="9" t="str">
        <f t="shared" si="18"/>
        <v>2007-11</v>
      </c>
    </row>
    <row r="566" spans="1:4" x14ac:dyDescent="0.25">
      <c r="A566" s="1">
        <v>39394</v>
      </c>
      <c r="B566" t="s">
        <v>18</v>
      </c>
      <c r="C566">
        <v>20</v>
      </c>
      <c r="D566" s="9" t="str">
        <f t="shared" si="18"/>
        <v>2007-11</v>
      </c>
    </row>
    <row r="567" spans="1:4" x14ac:dyDescent="0.25">
      <c r="A567" s="1">
        <v>39397</v>
      </c>
      <c r="B567" t="s">
        <v>14</v>
      </c>
      <c r="C567">
        <v>396</v>
      </c>
      <c r="D567" s="9" t="str">
        <f t="shared" si="18"/>
        <v>2007-11</v>
      </c>
    </row>
    <row r="568" spans="1:4" x14ac:dyDescent="0.25">
      <c r="A568" s="1">
        <v>39398</v>
      </c>
      <c r="B568" t="s">
        <v>69</v>
      </c>
      <c r="C568">
        <v>168</v>
      </c>
      <c r="D568" s="9" t="str">
        <f t="shared" si="18"/>
        <v>2007-11</v>
      </c>
    </row>
    <row r="569" spans="1:4" x14ac:dyDescent="0.25">
      <c r="A569" s="1">
        <v>39399</v>
      </c>
      <c r="B569" t="s">
        <v>69</v>
      </c>
      <c r="C569">
        <v>69</v>
      </c>
      <c r="D569" s="9" t="str">
        <f t="shared" si="18"/>
        <v>2007-11</v>
      </c>
    </row>
    <row r="570" spans="1:4" x14ac:dyDescent="0.25">
      <c r="A570" s="1">
        <v>39407</v>
      </c>
      <c r="B570" t="s">
        <v>30</v>
      </c>
      <c r="C570">
        <v>99</v>
      </c>
      <c r="D570" s="9" t="str">
        <f t="shared" si="18"/>
        <v>2007-11</v>
      </c>
    </row>
    <row r="571" spans="1:4" x14ac:dyDescent="0.25">
      <c r="A571" s="1">
        <v>39407</v>
      </c>
      <c r="B571" t="s">
        <v>123</v>
      </c>
      <c r="C571">
        <v>57</v>
      </c>
      <c r="D571" s="9" t="str">
        <f t="shared" si="18"/>
        <v>2007-11</v>
      </c>
    </row>
    <row r="572" spans="1:4" x14ac:dyDescent="0.25">
      <c r="A572" s="1">
        <v>39408</v>
      </c>
      <c r="B572" t="s">
        <v>6</v>
      </c>
      <c r="C572">
        <v>103</v>
      </c>
      <c r="D572" s="9" t="str">
        <f t="shared" si="18"/>
        <v>2007-11</v>
      </c>
    </row>
    <row r="573" spans="1:4" x14ac:dyDescent="0.25">
      <c r="A573" s="1">
        <v>39409</v>
      </c>
      <c r="B573" t="s">
        <v>124</v>
      </c>
      <c r="C573">
        <v>2</v>
      </c>
      <c r="D573" s="9" t="str">
        <f t="shared" si="18"/>
        <v>2007-11</v>
      </c>
    </row>
    <row r="574" spans="1:4" x14ac:dyDescent="0.25">
      <c r="A574" s="1">
        <v>39412</v>
      </c>
      <c r="B574" t="s">
        <v>52</v>
      </c>
      <c r="C574">
        <v>88</v>
      </c>
      <c r="D574" s="9" t="str">
        <f t="shared" si="18"/>
        <v>2007-11</v>
      </c>
    </row>
    <row r="575" spans="1:4" x14ac:dyDescent="0.25">
      <c r="A575" s="1">
        <v>39414</v>
      </c>
      <c r="B575" t="s">
        <v>37</v>
      </c>
      <c r="C575">
        <v>85</v>
      </c>
      <c r="D575" s="9" t="str">
        <f t="shared" si="18"/>
        <v>2007-11</v>
      </c>
    </row>
    <row r="576" spans="1:4" x14ac:dyDescent="0.25">
      <c r="A576" s="1">
        <v>39414</v>
      </c>
      <c r="B576" t="s">
        <v>7</v>
      </c>
      <c r="C576">
        <v>216</v>
      </c>
      <c r="D576" s="9" t="str">
        <f t="shared" si="18"/>
        <v>2007-11</v>
      </c>
    </row>
    <row r="577" spans="1:4" x14ac:dyDescent="0.25">
      <c r="A577" s="1">
        <v>39416</v>
      </c>
      <c r="B577" t="s">
        <v>7</v>
      </c>
      <c r="C577">
        <v>140</v>
      </c>
      <c r="D577" s="9" t="str">
        <f t="shared" si="18"/>
        <v>2007-11</v>
      </c>
    </row>
    <row r="578" spans="1:4" x14ac:dyDescent="0.25">
      <c r="A578" s="1">
        <v>39421</v>
      </c>
      <c r="B578" t="s">
        <v>50</v>
      </c>
      <c r="C578">
        <v>377</v>
      </c>
      <c r="D578" s="9" t="str">
        <f t="shared" si="18"/>
        <v>2007-12</v>
      </c>
    </row>
    <row r="579" spans="1:4" x14ac:dyDescent="0.25">
      <c r="A579" s="1">
        <v>39423</v>
      </c>
      <c r="B579" t="s">
        <v>35</v>
      </c>
      <c r="C579">
        <v>89</v>
      </c>
      <c r="D579" s="9" t="str">
        <f t="shared" ref="D579:D642" si="19">TEXT(A579,"rrrr-mm")</f>
        <v>2007-12</v>
      </c>
    </row>
    <row r="580" spans="1:4" x14ac:dyDescent="0.25">
      <c r="A580" s="1">
        <v>39425</v>
      </c>
      <c r="B580" t="s">
        <v>12</v>
      </c>
      <c r="C580">
        <v>181</v>
      </c>
      <c r="D580" s="9" t="str">
        <f t="shared" si="19"/>
        <v>2007-12</v>
      </c>
    </row>
    <row r="581" spans="1:4" x14ac:dyDescent="0.25">
      <c r="A581" s="1">
        <v>39427</v>
      </c>
      <c r="B581" t="s">
        <v>69</v>
      </c>
      <c r="C581">
        <v>131</v>
      </c>
      <c r="D581" s="9" t="str">
        <f t="shared" si="19"/>
        <v>2007-12</v>
      </c>
    </row>
    <row r="582" spans="1:4" x14ac:dyDescent="0.25">
      <c r="A582" s="1">
        <v>39427</v>
      </c>
      <c r="B582" t="s">
        <v>80</v>
      </c>
      <c r="C582">
        <v>43</v>
      </c>
      <c r="D582" s="9" t="str">
        <f t="shared" si="19"/>
        <v>2007-12</v>
      </c>
    </row>
    <row r="583" spans="1:4" x14ac:dyDescent="0.25">
      <c r="A583" s="1">
        <v>39428</v>
      </c>
      <c r="B583" t="s">
        <v>30</v>
      </c>
      <c r="C583">
        <v>166</v>
      </c>
      <c r="D583" s="9" t="str">
        <f t="shared" si="19"/>
        <v>2007-12</v>
      </c>
    </row>
    <row r="584" spans="1:4" x14ac:dyDescent="0.25">
      <c r="A584" s="1">
        <v>39428</v>
      </c>
      <c r="B584" t="s">
        <v>78</v>
      </c>
      <c r="C584">
        <v>192</v>
      </c>
      <c r="D584" s="9" t="str">
        <f t="shared" si="19"/>
        <v>2007-12</v>
      </c>
    </row>
    <row r="585" spans="1:4" x14ac:dyDescent="0.25">
      <c r="A585" s="1">
        <v>39430</v>
      </c>
      <c r="B585" t="s">
        <v>16</v>
      </c>
      <c r="C585">
        <v>7</v>
      </c>
      <c r="D585" s="9" t="str">
        <f t="shared" si="19"/>
        <v>2007-12</v>
      </c>
    </row>
    <row r="586" spans="1:4" x14ac:dyDescent="0.25">
      <c r="A586" s="1">
        <v>39432</v>
      </c>
      <c r="B586" t="s">
        <v>53</v>
      </c>
      <c r="C586">
        <v>11</v>
      </c>
      <c r="D586" s="9" t="str">
        <f t="shared" si="19"/>
        <v>2007-12</v>
      </c>
    </row>
    <row r="587" spans="1:4" x14ac:dyDescent="0.25">
      <c r="A587" s="1">
        <v>39432</v>
      </c>
      <c r="B587" t="s">
        <v>19</v>
      </c>
      <c r="C587">
        <v>146</v>
      </c>
      <c r="D587" s="9" t="str">
        <f t="shared" si="19"/>
        <v>2007-12</v>
      </c>
    </row>
    <row r="588" spans="1:4" x14ac:dyDescent="0.25">
      <c r="A588" s="1">
        <v>39433</v>
      </c>
      <c r="B588" t="s">
        <v>45</v>
      </c>
      <c r="C588">
        <v>138</v>
      </c>
      <c r="D588" s="9" t="str">
        <f t="shared" si="19"/>
        <v>2007-12</v>
      </c>
    </row>
    <row r="589" spans="1:4" x14ac:dyDescent="0.25">
      <c r="A589" s="1">
        <v>39434</v>
      </c>
      <c r="B589" t="s">
        <v>23</v>
      </c>
      <c r="C589">
        <v>138</v>
      </c>
      <c r="D589" s="9" t="str">
        <f t="shared" si="19"/>
        <v>2007-12</v>
      </c>
    </row>
    <row r="590" spans="1:4" x14ac:dyDescent="0.25">
      <c r="A590" s="1">
        <v>39434</v>
      </c>
      <c r="B590" t="s">
        <v>50</v>
      </c>
      <c r="C590">
        <v>482</v>
      </c>
      <c r="D590" s="9" t="str">
        <f t="shared" si="19"/>
        <v>2007-12</v>
      </c>
    </row>
    <row r="591" spans="1:4" x14ac:dyDescent="0.25">
      <c r="A591" s="1">
        <v>39436</v>
      </c>
      <c r="B591" t="s">
        <v>50</v>
      </c>
      <c r="C591">
        <v>481</v>
      </c>
      <c r="D591" s="9" t="str">
        <f t="shared" si="19"/>
        <v>2007-12</v>
      </c>
    </row>
    <row r="592" spans="1:4" x14ac:dyDescent="0.25">
      <c r="A592" s="1">
        <v>39438</v>
      </c>
      <c r="B592" t="s">
        <v>45</v>
      </c>
      <c r="C592">
        <v>258</v>
      </c>
      <c r="D592" s="9" t="str">
        <f t="shared" si="19"/>
        <v>2007-12</v>
      </c>
    </row>
    <row r="593" spans="1:4" x14ac:dyDescent="0.25">
      <c r="A593" s="1">
        <v>39440</v>
      </c>
      <c r="B593" t="s">
        <v>19</v>
      </c>
      <c r="C593">
        <v>100</v>
      </c>
      <c r="D593" s="9" t="str">
        <f t="shared" si="19"/>
        <v>2007-12</v>
      </c>
    </row>
    <row r="594" spans="1:4" x14ac:dyDescent="0.25">
      <c r="A594" s="1">
        <v>39440</v>
      </c>
      <c r="B594" t="s">
        <v>69</v>
      </c>
      <c r="C594">
        <v>86</v>
      </c>
      <c r="D594" s="9" t="str">
        <f t="shared" si="19"/>
        <v>2007-12</v>
      </c>
    </row>
    <row r="595" spans="1:4" x14ac:dyDescent="0.25">
      <c r="A595" s="1">
        <v>39443</v>
      </c>
      <c r="B595" t="s">
        <v>28</v>
      </c>
      <c r="C595">
        <v>165</v>
      </c>
      <c r="D595" s="9" t="str">
        <f t="shared" si="19"/>
        <v>2007-12</v>
      </c>
    </row>
    <row r="596" spans="1:4" x14ac:dyDescent="0.25">
      <c r="A596" s="1">
        <v>39444</v>
      </c>
      <c r="B596" t="s">
        <v>100</v>
      </c>
      <c r="C596">
        <v>4</v>
      </c>
      <c r="D596" s="9" t="str">
        <f t="shared" si="19"/>
        <v>2007-12</v>
      </c>
    </row>
    <row r="597" spans="1:4" x14ac:dyDescent="0.25">
      <c r="A597" s="1">
        <v>39445</v>
      </c>
      <c r="B597" t="s">
        <v>23</v>
      </c>
      <c r="C597">
        <v>156</v>
      </c>
      <c r="D597" s="9" t="str">
        <f t="shared" si="19"/>
        <v>2007-12</v>
      </c>
    </row>
    <row r="598" spans="1:4" x14ac:dyDescent="0.25">
      <c r="A598" s="1">
        <v>39446</v>
      </c>
      <c r="B598" t="s">
        <v>45</v>
      </c>
      <c r="C598">
        <v>320</v>
      </c>
      <c r="D598" s="9" t="str">
        <f t="shared" si="19"/>
        <v>2007-12</v>
      </c>
    </row>
    <row r="599" spans="1:4" x14ac:dyDescent="0.25">
      <c r="A599" s="1">
        <v>39448</v>
      </c>
      <c r="B599" t="s">
        <v>15</v>
      </c>
      <c r="C599">
        <v>1</v>
      </c>
      <c r="D599" s="9" t="str">
        <f t="shared" si="19"/>
        <v>2008-01</v>
      </c>
    </row>
    <row r="600" spans="1:4" x14ac:dyDescent="0.25">
      <c r="A600" s="1">
        <v>39448</v>
      </c>
      <c r="B600" t="s">
        <v>8</v>
      </c>
      <c r="C600">
        <v>81</v>
      </c>
      <c r="D600" s="9" t="str">
        <f t="shared" si="19"/>
        <v>2008-01</v>
      </c>
    </row>
    <row r="601" spans="1:4" x14ac:dyDescent="0.25">
      <c r="A601" s="1">
        <v>39448</v>
      </c>
      <c r="B601" t="s">
        <v>50</v>
      </c>
      <c r="C601">
        <v>438</v>
      </c>
      <c r="D601" s="9" t="str">
        <f t="shared" si="19"/>
        <v>2008-01</v>
      </c>
    </row>
    <row r="602" spans="1:4" x14ac:dyDescent="0.25">
      <c r="A602" s="1">
        <v>39449</v>
      </c>
      <c r="B602" t="s">
        <v>38</v>
      </c>
      <c r="C602">
        <v>1</v>
      </c>
      <c r="D602" s="9" t="str">
        <f t="shared" si="19"/>
        <v>2008-01</v>
      </c>
    </row>
    <row r="603" spans="1:4" x14ac:dyDescent="0.25">
      <c r="A603" s="1">
        <v>39453</v>
      </c>
      <c r="B603" t="s">
        <v>78</v>
      </c>
      <c r="C603">
        <v>173</v>
      </c>
      <c r="D603" s="9" t="str">
        <f t="shared" si="19"/>
        <v>2008-01</v>
      </c>
    </row>
    <row r="604" spans="1:4" x14ac:dyDescent="0.25">
      <c r="A604" s="1">
        <v>39456</v>
      </c>
      <c r="B604" t="s">
        <v>24</v>
      </c>
      <c r="C604">
        <v>412</v>
      </c>
      <c r="D604" s="9" t="str">
        <f t="shared" si="19"/>
        <v>2008-01</v>
      </c>
    </row>
    <row r="605" spans="1:4" x14ac:dyDescent="0.25">
      <c r="A605" s="1">
        <v>39456</v>
      </c>
      <c r="B605" t="s">
        <v>151</v>
      </c>
      <c r="C605">
        <v>13</v>
      </c>
      <c r="D605" s="9" t="str">
        <f t="shared" si="19"/>
        <v>2008-01</v>
      </c>
    </row>
    <row r="606" spans="1:4" x14ac:dyDescent="0.25">
      <c r="A606" s="1">
        <v>39457</v>
      </c>
      <c r="B606" t="s">
        <v>55</v>
      </c>
      <c r="C606">
        <v>130</v>
      </c>
      <c r="D606" s="9" t="str">
        <f t="shared" si="19"/>
        <v>2008-01</v>
      </c>
    </row>
    <row r="607" spans="1:4" x14ac:dyDescent="0.25">
      <c r="A607" s="1">
        <v>39459</v>
      </c>
      <c r="B607" t="s">
        <v>152</v>
      </c>
      <c r="C607">
        <v>4</v>
      </c>
      <c r="D607" s="9" t="str">
        <f t="shared" si="19"/>
        <v>2008-01</v>
      </c>
    </row>
    <row r="608" spans="1:4" x14ac:dyDescent="0.25">
      <c r="A608" s="1">
        <v>39462</v>
      </c>
      <c r="B608" t="s">
        <v>55</v>
      </c>
      <c r="C608">
        <v>176</v>
      </c>
      <c r="D608" s="9" t="str">
        <f t="shared" si="19"/>
        <v>2008-01</v>
      </c>
    </row>
    <row r="609" spans="1:4" x14ac:dyDescent="0.25">
      <c r="A609" s="1">
        <v>39464</v>
      </c>
      <c r="B609" t="s">
        <v>89</v>
      </c>
      <c r="C609">
        <v>14</v>
      </c>
      <c r="D609" s="9" t="str">
        <f t="shared" si="19"/>
        <v>2008-01</v>
      </c>
    </row>
    <row r="610" spans="1:4" x14ac:dyDescent="0.25">
      <c r="A610" s="1">
        <v>39465</v>
      </c>
      <c r="B610" t="s">
        <v>55</v>
      </c>
      <c r="C610">
        <v>97</v>
      </c>
      <c r="D610" s="9" t="str">
        <f t="shared" si="19"/>
        <v>2008-01</v>
      </c>
    </row>
    <row r="611" spans="1:4" x14ac:dyDescent="0.25">
      <c r="A611" s="1">
        <v>39468</v>
      </c>
      <c r="B611" t="s">
        <v>61</v>
      </c>
      <c r="C611">
        <v>81</v>
      </c>
      <c r="D611" s="9" t="str">
        <f t="shared" si="19"/>
        <v>2008-01</v>
      </c>
    </row>
    <row r="612" spans="1:4" x14ac:dyDescent="0.25">
      <c r="A612" s="1">
        <v>39469</v>
      </c>
      <c r="B612" t="s">
        <v>23</v>
      </c>
      <c r="C612">
        <v>179</v>
      </c>
      <c r="D612" s="9" t="str">
        <f t="shared" si="19"/>
        <v>2008-01</v>
      </c>
    </row>
    <row r="613" spans="1:4" x14ac:dyDescent="0.25">
      <c r="A613" s="1">
        <v>39470</v>
      </c>
      <c r="B613" t="s">
        <v>37</v>
      </c>
      <c r="C613">
        <v>132</v>
      </c>
      <c r="D613" s="9" t="str">
        <f t="shared" si="19"/>
        <v>2008-01</v>
      </c>
    </row>
    <row r="614" spans="1:4" x14ac:dyDescent="0.25">
      <c r="A614" s="1">
        <v>39470</v>
      </c>
      <c r="B614" t="s">
        <v>153</v>
      </c>
      <c r="C614">
        <v>5</v>
      </c>
      <c r="D614" s="9" t="str">
        <f t="shared" si="19"/>
        <v>2008-01</v>
      </c>
    </row>
    <row r="615" spans="1:4" x14ac:dyDescent="0.25">
      <c r="A615" s="1">
        <v>39470</v>
      </c>
      <c r="B615" t="s">
        <v>18</v>
      </c>
      <c r="C615">
        <v>100</v>
      </c>
      <c r="D615" s="9" t="str">
        <f t="shared" si="19"/>
        <v>2008-01</v>
      </c>
    </row>
    <row r="616" spans="1:4" x14ac:dyDescent="0.25">
      <c r="A616" s="1">
        <v>39474</v>
      </c>
      <c r="B616" t="s">
        <v>154</v>
      </c>
      <c r="C616">
        <v>6</v>
      </c>
      <c r="D616" s="9" t="str">
        <f t="shared" si="19"/>
        <v>2008-01</v>
      </c>
    </row>
    <row r="617" spans="1:4" x14ac:dyDescent="0.25">
      <c r="A617" s="1">
        <v>39481</v>
      </c>
      <c r="B617" t="s">
        <v>24</v>
      </c>
      <c r="C617">
        <v>171</v>
      </c>
      <c r="D617" s="9" t="str">
        <f t="shared" si="19"/>
        <v>2008-02</v>
      </c>
    </row>
    <row r="618" spans="1:4" x14ac:dyDescent="0.25">
      <c r="A618" s="1">
        <v>39483</v>
      </c>
      <c r="B618" t="s">
        <v>14</v>
      </c>
      <c r="C618">
        <v>333</v>
      </c>
      <c r="D618" s="9" t="str">
        <f t="shared" si="19"/>
        <v>2008-02</v>
      </c>
    </row>
    <row r="619" spans="1:4" x14ac:dyDescent="0.25">
      <c r="A619" s="1">
        <v>39484</v>
      </c>
      <c r="B619" t="s">
        <v>24</v>
      </c>
      <c r="C619">
        <v>365</v>
      </c>
      <c r="D619" s="9" t="str">
        <f t="shared" si="19"/>
        <v>2008-02</v>
      </c>
    </row>
    <row r="620" spans="1:4" x14ac:dyDescent="0.25">
      <c r="A620" s="1">
        <v>39484</v>
      </c>
      <c r="B620" t="s">
        <v>112</v>
      </c>
      <c r="C620">
        <v>16</v>
      </c>
      <c r="D620" s="9" t="str">
        <f t="shared" si="19"/>
        <v>2008-02</v>
      </c>
    </row>
    <row r="621" spans="1:4" x14ac:dyDescent="0.25">
      <c r="A621" s="1">
        <v>39485</v>
      </c>
      <c r="B621" t="s">
        <v>5</v>
      </c>
      <c r="C621">
        <v>211</v>
      </c>
      <c r="D621" s="9" t="str">
        <f t="shared" si="19"/>
        <v>2008-02</v>
      </c>
    </row>
    <row r="622" spans="1:4" x14ac:dyDescent="0.25">
      <c r="A622" s="1">
        <v>39489</v>
      </c>
      <c r="B622" t="s">
        <v>45</v>
      </c>
      <c r="C622">
        <v>196</v>
      </c>
      <c r="D622" s="9" t="str">
        <f t="shared" si="19"/>
        <v>2008-02</v>
      </c>
    </row>
    <row r="623" spans="1:4" x14ac:dyDescent="0.25">
      <c r="A623" s="1">
        <v>39490</v>
      </c>
      <c r="B623" t="s">
        <v>155</v>
      </c>
      <c r="C623">
        <v>11</v>
      </c>
      <c r="D623" s="9" t="str">
        <f t="shared" si="19"/>
        <v>2008-02</v>
      </c>
    </row>
    <row r="624" spans="1:4" x14ac:dyDescent="0.25">
      <c r="A624" s="1">
        <v>39491</v>
      </c>
      <c r="B624" t="s">
        <v>112</v>
      </c>
      <c r="C624">
        <v>17</v>
      </c>
      <c r="D624" s="9" t="str">
        <f t="shared" si="19"/>
        <v>2008-02</v>
      </c>
    </row>
    <row r="625" spans="1:4" x14ac:dyDescent="0.25">
      <c r="A625" s="1">
        <v>39494</v>
      </c>
      <c r="B625" t="s">
        <v>66</v>
      </c>
      <c r="C625">
        <v>62</v>
      </c>
      <c r="D625" s="9" t="str">
        <f t="shared" si="19"/>
        <v>2008-02</v>
      </c>
    </row>
    <row r="626" spans="1:4" x14ac:dyDescent="0.25">
      <c r="A626" s="1">
        <v>39494</v>
      </c>
      <c r="B626" t="s">
        <v>9</v>
      </c>
      <c r="C626">
        <v>103</v>
      </c>
      <c r="D626" s="9" t="str">
        <f t="shared" si="19"/>
        <v>2008-02</v>
      </c>
    </row>
    <row r="627" spans="1:4" x14ac:dyDescent="0.25">
      <c r="A627" s="1">
        <v>39494</v>
      </c>
      <c r="B627" t="s">
        <v>32</v>
      </c>
      <c r="C627">
        <v>9</v>
      </c>
      <c r="D627" s="9" t="str">
        <f t="shared" si="19"/>
        <v>2008-02</v>
      </c>
    </row>
    <row r="628" spans="1:4" x14ac:dyDescent="0.25">
      <c r="A628" s="1">
        <v>39495</v>
      </c>
      <c r="B628" t="s">
        <v>156</v>
      </c>
      <c r="C628">
        <v>5</v>
      </c>
      <c r="D628" s="9" t="str">
        <f t="shared" si="19"/>
        <v>2008-02</v>
      </c>
    </row>
    <row r="629" spans="1:4" x14ac:dyDescent="0.25">
      <c r="A629" s="1">
        <v>39495</v>
      </c>
      <c r="B629" t="s">
        <v>45</v>
      </c>
      <c r="C629">
        <v>452</v>
      </c>
      <c r="D629" s="9" t="str">
        <f t="shared" si="19"/>
        <v>2008-02</v>
      </c>
    </row>
    <row r="630" spans="1:4" x14ac:dyDescent="0.25">
      <c r="A630" s="1">
        <v>39496</v>
      </c>
      <c r="B630" t="s">
        <v>157</v>
      </c>
      <c r="C630">
        <v>2</v>
      </c>
      <c r="D630" s="9" t="str">
        <f t="shared" si="19"/>
        <v>2008-02</v>
      </c>
    </row>
    <row r="631" spans="1:4" x14ac:dyDescent="0.25">
      <c r="A631" s="1">
        <v>39497</v>
      </c>
      <c r="B631" t="s">
        <v>50</v>
      </c>
      <c r="C631">
        <v>335</v>
      </c>
      <c r="D631" s="9" t="str">
        <f t="shared" si="19"/>
        <v>2008-02</v>
      </c>
    </row>
    <row r="632" spans="1:4" x14ac:dyDescent="0.25">
      <c r="A632" s="1">
        <v>39498</v>
      </c>
      <c r="B632" t="s">
        <v>158</v>
      </c>
      <c r="C632">
        <v>12</v>
      </c>
      <c r="D632" s="9" t="str">
        <f t="shared" si="19"/>
        <v>2008-02</v>
      </c>
    </row>
    <row r="633" spans="1:4" x14ac:dyDescent="0.25">
      <c r="A633" s="1">
        <v>39499</v>
      </c>
      <c r="B633" t="s">
        <v>79</v>
      </c>
      <c r="C633">
        <v>12</v>
      </c>
      <c r="D633" s="9" t="str">
        <f t="shared" si="19"/>
        <v>2008-02</v>
      </c>
    </row>
    <row r="634" spans="1:4" x14ac:dyDescent="0.25">
      <c r="A634" s="1">
        <v>39500</v>
      </c>
      <c r="B634" t="s">
        <v>159</v>
      </c>
      <c r="C634">
        <v>5</v>
      </c>
      <c r="D634" s="9" t="str">
        <f t="shared" si="19"/>
        <v>2008-02</v>
      </c>
    </row>
    <row r="635" spans="1:4" x14ac:dyDescent="0.25">
      <c r="A635" s="1">
        <v>39500</v>
      </c>
      <c r="B635" t="s">
        <v>160</v>
      </c>
      <c r="C635">
        <v>2</v>
      </c>
      <c r="D635" s="9" t="str">
        <f t="shared" si="19"/>
        <v>2008-02</v>
      </c>
    </row>
    <row r="636" spans="1:4" x14ac:dyDescent="0.25">
      <c r="A636" s="1">
        <v>39501</v>
      </c>
      <c r="B636" t="s">
        <v>161</v>
      </c>
      <c r="C636">
        <v>10</v>
      </c>
      <c r="D636" s="9" t="str">
        <f t="shared" si="19"/>
        <v>2008-02</v>
      </c>
    </row>
    <row r="637" spans="1:4" x14ac:dyDescent="0.25">
      <c r="A637" s="1">
        <v>39503</v>
      </c>
      <c r="B637" t="s">
        <v>45</v>
      </c>
      <c r="C637">
        <v>308</v>
      </c>
      <c r="D637" s="9" t="str">
        <f t="shared" si="19"/>
        <v>2008-02</v>
      </c>
    </row>
    <row r="638" spans="1:4" x14ac:dyDescent="0.25">
      <c r="A638" s="1">
        <v>39505</v>
      </c>
      <c r="B638" t="s">
        <v>119</v>
      </c>
      <c r="C638">
        <v>5</v>
      </c>
      <c r="D638" s="9" t="str">
        <f t="shared" si="19"/>
        <v>2008-02</v>
      </c>
    </row>
    <row r="639" spans="1:4" x14ac:dyDescent="0.25">
      <c r="A639" s="1">
        <v>39505</v>
      </c>
      <c r="B639" t="s">
        <v>14</v>
      </c>
      <c r="C639">
        <v>446</v>
      </c>
      <c r="D639" s="9" t="str">
        <f t="shared" si="19"/>
        <v>2008-02</v>
      </c>
    </row>
    <row r="640" spans="1:4" x14ac:dyDescent="0.25">
      <c r="A640" s="1">
        <v>39506</v>
      </c>
      <c r="B640" t="s">
        <v>7</v>
      </c>
      <c r="C640">
        <v>281</v>
      </c>
      <c r="D640" s="9" t="str">
        <f t="shared" si="19"/>
        <v>2008-02</v>
      </c>
    </row>
    <row r="641" spans="1:4" x14ac:dyDescent="0.25">
      <c r="A641" s="1">
        <v>39510</v>
      </c>
      <c r="B641" t="s">
        <v>11</v>
      </c>
      <c r="C641">
        <v>6</v>
      </c>
      <c r="D641" s="9" t="str">
        <f t="shared" si="19"/>
        <v>2008-03</v>
      </c>
    </row>
    <row r="642" spans="1:4" x14ac:dyDescent="0.25">
      <c r="A642" s="1">
        <v>39511</v>
      </c>
      <c r="B642" t="s">
        <v>7</v>
      </c>
      <c r="C642">
        <v>409</v>
      </c>
      <c r="D642" s="9" t="str">
        <f t="shared" si="19"/>
        <v>2008-03</v>
      </c>
    </row>
    <row r="643" spans="1:4" x14ac:dyDescent="0.25">
      <c r="A643" s="1">
        <v>39511</v>
      </c>
      <c r="B643" t="s">
        <v>66</v>
      </c>
      <c r="C643">
        <v>191</v>
      </c>
      <c r="D643" s="9" t="str">
        <f t="shared" ref="D643:D706" si="20">TEXT(A643,"rrrr-mm")</f>
        <v>2008-03</v>
      </c>
    </row>
    <row r="644" spans="1:4" x14ac:dyDescent="0.25">
      <c r="A644" s="1">
        <v>39512</v>
      </c>
      <c r="B644" t="s">
        <v>50</v>
      </c>
      <c r="C644">
        <v>404</v>
      </c>
      <c r="D644" s="9" t="str">
        <f t="shared" si="20"/>
        <v>2008-03</v>
      </c>
    </row>
    <row r="645" spans="1:4" x14ac:dyDescent="0.25">
      <c r="A645" s="1">
        <v>39512</v>
      </c>
      <c r="B645" t="s">
        <v>28</v>
      </c>
      <c r="C645">
        <v>135</v>
      </c>
      <c r="D645" s="9" t="str">
        <f t="shared" si="20"/>
        <v>2008-03</v>
      </c>
    </row>
    <row r="646" spans="1:4" x14ac:dyDescent="0.25">
      <c r="A646" s="1">
        <v>39512</v>
      </c>
      <c r="B646" t="s">
        <v>27</v>
      </c>
      <c r="C646">
        <v>20</v>
      </c>
      <c r="D646" s="9" t="str">
        <f t="shared" si="20"/>
        <v>2008-03</v>
      </c>
    </row>
    <row r="647" spans="1:4" x14ac:dyDescent="0.25">
      <c r="A647" s="1">
        <v>39514</v>
      </c>
      <c r="B647" t="s">
        <v>58</v>
      </c>
      <c r="C647">
        <v>54</v>
      </c>
      <c r="D647" s="9" t="str">
        <f t="shared" si="20"/>
        <v>2008-03</v>
      </c>
    </row>
    <row r="648" spans="1:4" x14ac:dyDescent="0.25">
      <c r="A648" s="1">
        <v>39514</v>
      </c>
      <c r="B648" t="s">
        <v>52</v>
      </c>
      <c r="C648">
        <v>129</v>
      </c>
      <c r="D648" s="9" t="str">
        <f t="shared" si="20"/>
        <v>2008-03</v>
      </c>
    </row>
    <row r="649" spans="1:4" x14ac:dyDescent="0.25">
      <c r="A649" s="1">
        <v>39517</v>
      </c>
      <c r="B649" t="s">
        <v>162</v>
      </c>
      <c r="C649">
        <v>11</v>
      </c>
      <c r="D649" s="9" t="str">
        <f t="shared" si="20"/>
        <v>2008-03</v>
      </c>
    </row>
    <row r="650" spans="1:4" x14ac:dyDescent="0.25">
      <c r="A650" s="1">
        <v>39518</v>
      </c>
      <c r="B650" t="s">
        <v>22</v>
      </c>
      <c r="C650">
        <v>383</v>
      </c>
      <c r="D650" s="9" t="str">
        <f t="shared" si="20"/>
        <v>2008-03</v>
      </c>
    </row>
    <row r="651" spans="1:4" x14ac:dyDescent="0.25">
      <c r="A651" s="1">
        <v>39519</v>
      </c>
      <c r="B651" t="s">
        <v>10</v>
      </c>
      <c r="C651">
        <v>46</v>
      </c>
      <c r="D651" s="9" t="str">
        <f t="shared" si="20"/>
        <v>2008-03</v>
      </c>
    </row>
    <row r="652" spans="1:4" x14ac:dyDescent="0.25">
      <c r="A652" s="1">
        <v>39520</v>
      </c>
      <c r="B652" t="s">
        <v>131</v>
      </c>
      <c r="C652">
        <v>61</v>
      </c>
      <c r="D652" s="9" t="str">
        <f t="shared" si="20"/>
        <v>2008-03</v>
      </c>
    </row>
    <row r="653" spans="1:4" x14ac:dyDescent="0.25">
      <c r="A653" s="1">
        <v>39522</v>
      </c>
      <c r="B653" t="s">
        <v>28</v>
      </c>
      <c r="C653">
        <v>166</v>
      </c>
      <c r="D653" s="9" t="str">
        <f t="shared" si="20"/>
        <v>2008-03</v>
      </c>
    </row>
    <row r="654" spans="1:4" x14ac:dyDescent="0.25">
      <c r="A654" s="1">
        <v>39523</v>
      </c>
      <c r="B654" t="s">
        <v>69</v>
      </c>
      <c r="C654">
        <v>91</v>
      </c>
      <c r="D654" s="9" t="str">
        <f t="shared" si="20"/>
        <v>2008-03</v>
      </c>
    </row>
    <row r="655" spans="1:4" x14ac:dyDescent="0.25">
      <c r="A655" s="1">
        <v>39524</v>
      </c>
      <c r="B655" t="s">
        <v>163</v>
      </c>
      <c r="C655">
        <v>10</v>
      </c>
      <c r="D655" s="9" t="str">
        <f t="shared" si="20"/>
        <v>2008-03</v>
      </c>
    </row>
    <row r="656" spans="1:4" x14ac:dyDescent="0.25">
      <c r="A656" s="1">
        <v>39526</v>
      </c>
      <c r="B656" t="s">
        <v>164</v>
      </c>
      <c r="C656">
        <v>19</v>
      </c>
      <c r="D656" s="9" t="str">
        <f t="shared" si="20"/>
        <v>2008-03</v>
      </c>
    </row>
    <row r="657" spans="1:4" x14ac:dyDescent="0.25">
      <c r="A657" s="1">
        <v>39526</v>
      </c>
      <c r="B657" t="s">
        <v>165</v>
      </c>
      <c r="C657">
        <v>2</v>
      </c>
      <c r="D657" s="9" t="str">
        <f t="shared" si="20"/>
        <v>2008-03</v>
      </c>
    </row>
    <row r="658" spans="1:4" x14ac:dyDescent="0.25">
      <c r="A658" s="1">
        <v>39527</v>
      </c>
      <c r="B658" t="s">
        <v>35</v>
      </c>
      <c r="C658">
        <v>125</v>
      </c>
      <c r="D658" s="9" t="str">
        <f t="shared" si="20"/>
        <v>2008-03</v>
      </c>
    </row>
    <row r="659" spans="1:4" x14ac:dyDescent="0.25">
      <c r="A659" s="1">
        <v>39527</v>
      </c>
      <c r="B659" t="s">
        <v>22</v>
      </c>
      <c r="C659">
        <v>248</v>
      </c>
      <c r="D659" s="9" t="str">
        <f t="shared" si="20"/>
        <v>2008-03</v>
      </c>
    </row>
    <row r="660" spans="1:4" x14ac:dyDescent="0.25">
      <c r="A660" s="1">
        <v>39527</v>
      </c>
      <c r="B660" t="s">
        <v>102</v>
      </c>
      <c r="C660">
        <v>298</v>
      </c>
      <c r="D660" s="9" t="str">
        <f t="shared" si="20"/>
        <v>2008-03</v>
      </c>
    </row>
    <row r="661" spans="1:4" x14ac:dyDescent="0.25">
      <c r="A661" s="1">
        <v>39528</v>
      </c>
      <c r="B661" t="s">
        <v>22</v>
      </c>
      <c r="C661">
        <v>406</v>
      </c>
      <c r="D661" s="9" t="str">
        <f t="shared" si="20"/>
        <v>2008-03</v>
      </c>
    </row>
    <row r="662" spans="1:4" x14ac:dyDescent="0.25">
      <c r="A662" s="1">
        <v>39529</v>
      </c>
      <c r="B662" t="s">
        <v>19</v>
      </c>
      <c r="C662">
        <v>46</v>
      </c>
      <c r="D662" s="9" t="str">
        <f t="shared" si="20"/>
        <v>2008-03</v>
      </c>
    </row>
    <row r="663" spans="1:4" x14ac:dyDescent="0.25">
      <c r="A663" s="1">
        <v>39530</v>
      </c>
      <c r="B663" t="s">
        <v>69</v>
      </c>
      <c r="C663">
        <v>106</v>
      </c>
      <c r="D663" s="9" t="str">
        <f t="shared" si="20"/>
        <v>2008-03</v>
      </c>
    </row>
    <row r="664" spans="1:4" x14ac:dyDescent="0.25">
      <c r="A664" s="1">
        <v>39532</v>
      </c>
      <c r="B664" t="s">
        <v>9</v>
      </c>
      <c r="C664">
        <v>121</v>
      </c>
      <c r="D664" s="9" t="str">
        <f t="shared" si="20"/>
        <v>2008-03</v>
      </c>
    </row>
    <row r="665" spans="1:4" x14ac:dyDescent="0.25">
      <c r="A665" s="1">
        <v>39536</v>
      </c>
      <c r="B665" t="s">
        <v>45</v>
      </c>
      <c r="C665">
        <v>170</v>
      </c>
      <c r="D665" s="9" t="str">
        <f t="shared" si="20"/>
        <v>2008-03</v>
      </c>
    </row>
    <row r="666" spans="1:4" x14ac:dyDescent="0.25">
      <c r="A666" s="1">
        <v>39536</v>
      </c>
      <c r="B666" t="s">
        <v>14</v>
      </c>
      <c r="C666">
        <v>431</v>
      </c>
      <c r="D666" s="9" t="str">
        <f t="shared" si="20"/>
        <v>2008-03</v>
      </c>
    </row>
    <row r="667" spans="1:4" x14ac:dyDescent="0.25">
      <c r="A667" s="1">
        <v>39537</v>
      </c>
      <c r="B667" t="s">
        <v>50</v>
      </c>
      <c r="C667">
        <v>483</v>
      </c>
      <c r="D667" s="9" t="str">
        <f t="shared" si="20"/>
        <v>2008-03</v>
      </c>
    </row>
    <row r="668" spans="1:4" x14ac:dyDescent="0.25">
      <c r="A668" s="1">
        <v>39539</v>
      </c>
      <c r="B668" t="s">
        <v>7</v>
      </c>
      <c r="C668">
        <v>354</v>
      </c>
      <c r="D668" s="9" t="str">
        <f t="shared" si="20"/>
        <v>2008-04</v>
      </c>
    </row>
    <row r="669" spans="1:4" x14ac:dyDescent="0.25">
      <c r="A669" s="1">
        <v>39541</v>
      </c>
      <c r="B669" t="s">
        <v>69</v>
      </c>
      <c r="C669">
        <v>65</v>
      </c>
      <c r="D669" s="9" t="str">
        <f t="shared" si="20"/>
        <v>2008-04</v>
      </c>
    </row>
    <row r="670" spans="1:4" x14ac:dyDescent="0.25">
      <c r="A670" s="1">
        <v>39544</v>
      </c>
      <c r="B670" t="s">
        <v>24</v>
      </c>
      <c r="C670">
        <v>176</v>
      </c>
      <c r="D670" s="9" t="str">
        <f t="shared" si="20"/>
        <v>2008-04</v>
      </c>
    </row>
    <row r="671" spans="1:4" x14ac:dyDescent="0.25">
      <c r="A671" s="1">
        <v>39545</v>
      </c>
      <c r="B671" t="s">
        <v>51</v>
      </c>
      <c r="C671">
        <v>2</v>
      </c>
      <c r="D671" s="9" t="str">
        <f t="shared" si="20"/>
        <v>2008-04</v>
      </c>
    </row>
    <row r="672" spans="1:4" x14ac:dyDescent="0.25">
      <c r="A672" s="1">
        <v>39546</v>
      </c>
      <c r="B672" t="s">
        <v>66</v>
      </c>
      <c r="C672">
        <v>46</v>
      </c>
      <c r="D672" s="9" t="str">
        <f t="shared" si="20"/>
        <v>2008-04</v>
      </c>
    </row>
    <row r="673" spans="1:4" x14ac:dyDescent="0.25">
      <c r="A673" s="1">
        <v>39549</v>
      </c>
      <c r="B673" t="s">
        <v>102</v>
      </c>
      <c r="C673">
        <v>477</v>
      </c>
      <c r="D673" s="9" t="str">
        <f t="shared" si="20"/>
        <v>2008-04</v>
      </c>
    </row>
    <row r="674" spans="1:4" x14ac:dyDescent="0.25">
      <c r="A674" s="1">
        <v>39550</v>
      </c>
      <c r="B674" t="s">
        <v>57</v>
      </c>
      <c r="C674">
        <v>6</v>
      </c>
      <c r="D674" s="9" t="str">
        <f t="shared" si="20"/>
        <v>2008-04</v>
      </c>
    </row>
    <row r="675" spans="1:4" x14ac:dyDescent="0.25">
      <c r="A675" s="1">
        <v>39552</v>
      </c>
      <c r="B675" t="s">
        <v>48</v>
      </c>
      <c r="C675">
        <v>11</v>
      </c>
      <c r="D675" s="9" t="str">
        <f t="shared" si="20"/>
        <v>2008-04</v>
      </c>
    </row>
    <row r="676" spans="1:4" x14ac:dyDescent="0.25">
      <c r="A676" s="1">
        <v>39552</v>
      </c>
      <c r="B676" t="s">
        <v>66</v>
      </c>
      <c r="C676">
        <v>126</v>
      </c>
      <c r="D676" s="9" t="str">
        <f t="shared" si="20"/>
        <v>2008-04</v>
      </c>
    </row>
    <row r="677" spans="1:4" x14ac:dyDescent="0.25">
      <c r="A677" s="1">
        <v>39552</v>
      </c>
      <c r="B677" t="s">
        <v>18</v>
      </c>
      <c r="C677">
        <v>190</v>
      </c>
      <c r="D677" s="9" t="str">
        <f t="shared" si="20"/>
        <v>2008-04</v>
      </c>
    </row>
    <row r="678" spans="1:4" x14ac:dyDescent="0.25">
      <c r="A678" s="1">
        <v>39553</v>
      </c>
      <c r="B678" t="s">
        <v>50</v>
      </c>
      <c r="C678">
        <v>358</v>
      </c>
      <c r="D678" s="9" t="str">
        <f t="shared" si="20"/>
        <v>2008-04</v>
      </c>
    </row>
    <row r="679" spans="1:4" x14ac:dyDescent="0.25">
      <c r="A679" s="1">
        <v>39553</v>
      </c>
      <c r="B679" t="s">
        <v>39</v>
      </c>
      <c r="C679">
        <v>78</v>
      </c>
      <c r="D679" s="9" t="str">
        <f t="shared" si="20"/>
        <v>2008-04</v>
      </c>
    </row>
    <row r="680" spans="1:4" x14ac:dyDescent="0.25">
      <c r="A680" s="1">
        <v>39553</v>
      </c>
      <c r="B680" t="s">
        <v>71</v>
      </c>
      <c r="C680">
        <v>129</v>
      </c>
      <c r="D680" s="9" t="str">
        <f t="shared" si="20"/>
        <v>2008-04</v>
      </c>
    </row>
    <row r="681" spans="1:4" x14ac:dyDescent="0.25">
      <c r="A681" s="1">
        <v>39554</v>
      </c>
      <c r="B681" t="s">
        <v>14</v>
      </c>
      <c r="C681">
        <v>433</v>
      </c>
      <c r="D681" s="9" t="str">
        <f t="shared" si="20"/>
        <v>2008-04</v>
      </c>
    </row>
    <row r="682" spans="1:4" x14ac:dyDescent="0.25">
      <c r="A682" s="1">
        <v>39555</v>
      </c>
      <c r="B682" t="s">
        <v>90</v>
      </c>
      <c r="C682">
        <v>18</v>
      </c>
      <c r="D682" s="9" t="str">
        <f t="shared" si="20"/>
        <v>2008-04</v>
      </c>
    </row>
    <row r="683" spans="1:4" x14ac:dyDescent="0.25">
      <c r="A683" s="1">
        <v>39556</v>
      </c>
      <c r="B683" t="s">
        <v>80</v>
      </c>
      <c r="C683">
        <v>30</v>
      </c>
      <c r="D683" s="9" t="str">
        <f t="shared" si="20"/>
        <v>2008-04</v>
      </c>
    </row>
    <row r="684" spans="1:4" x14ac:dyDescent="0.25">
      <c r="A684" s="1">
        <v>39557</v>
      </c>
      <c r="B684" t="s">
        <v>42</v>
      </c>
      <c r="C684">
        <v>18</v>
      </c>
      <c r="D684" s="9" t="str">
        <f t="shared" si="20"/>
        <v>2008-04</v>
      </c>
    </row>
    <row r="685" spans="1:4" x14ac:dyDescent="0.25">
      <c r="A685" s="1">
        <v>39558</v>
      </c>
      <c r="B685" t="s">
        <v>66</v>
      </c>
      <c r="C685">
        <v>146</v>
      </c>
      <c r="D685" s="9" t="str">
        <f t="shared" si="20"/>
        <v>2008-04</v>
      </c>
    </row>
    <row r="686" spans="1:4" x14ac:dyDescent="0.25">
      <c r="A686" s="1">
        <v>39558</v>
      </c>
      <c r="B686" t="s">
        <v>162</v>
      </c>
      <c r="C686">
        <v>19</v>
      </c>
      <c r="D686" s="9" t="str">
        <f t="shared" si="20"/>
        <v>2008-04</v>
      </c>
    </row>
    <row r="687" spans="1:4" x14ac:dyDescent="0.25">
      <c r="A687" s="1">
        <v>39559</v>
      </c>
      <c r="B687" t="s">
        <v>23</v>
      </c>
      <c r="C687">
        <v>170</v>
      </c>
      <c r="D687" s="9" t="str">
        <f t="shared" si="20"/>
        <v>2008-04</v>
      </c>
    </row>
    <row r="688" spans="1:4" x14ac:dyDescent="0.25">
      <c r="A688" s="1">
        <v>39561</v>
      </c>
      <c r="B688" t="s">
        <v>5</v>
      </c>
      <c r="C688">
        <v>428</v>
      </c>
      <c r="D688" s="9" t="str">
        <f t="shared" si="20"/>
        <v>2008-04</v>
      </c>
    </row>
    <row r="689" spans="1:4" x14ac:dyDescent="0.25">
      <c r="A689" s="1">
        <v>39563</v>
      </c>
      <c r="B689" t="s">
        <v>50</v>
      </c>
      <c r="C689">
        <v>129</v>
      </c>
      <c r="D689" s="9" t="str">
        <f t="shared" si="20"/>
        <v>2008-04</v>
      </c>
    </row>
    <row r="690" spans="1:4" x14ac:dyDescent="0.25">
      <c r="A690" s="1">
        <v>39564</v>
      </c>
      <c r="B690" t="s">
        <v>17</v>
      </c>
      <c r="C690">
        <v>304</v>
      </c>
      <c r="D690" s="9" t="str">
        <f t="shared" si="20"/>
        <v>2008-04</v>
      </c>
    </row>
    <row r="691" spans="1:4" x14ac:dyDescent="0.25">
      <c r="A691" s="1">
        <v>39568</v>
      </c>
      <c r="B691" t="s">
        <v>151</v>
      </c>
      <c r="C691">
        <v>15</v>
      </c>
      <c r="D691" s="9" t="str">
        <f t="shared" si="20"/>
        <v>2008-04</v>
      </c>
    </row>
    <row r="692" spans="1:4" x14ac:dyDescent="0.25">
      <c r="A692" s="1">
        <v>39569</v>
      </c>
      <c r="B692" t="s">
        <v>166</v>
      </c>
      <c r="C692">
        <v>14</v>
      </c>
      <c r="D692" s="9" t="str">
        <f t="shared" si="20"/>
        <v>2008-05</v>
      </c>
    </row>
    <row r="693" spans="1:4" x14ac:dyDescent="0.25">
      <c r="A693" s="1">
        <v>39571</v>
      </c>
      <c r="B693" t="s">
        <v>14</v>
      </c>
      <c r="C693">
        <v>320</v>
      </c>
      <c r="D693" s="9" t="str">
        <f t="shared" si="20"/>
        <v>2008-05</v>
      </c>
    </row>
    <row r="694" spans="1:4" x14ac:dyDescent="0.25">
      <c r="A694" s="1">
        <v>39572</v>
      </c>
      <c r="B694" t="s">
        <v>55</v>
      </c>
      <c r="C694">
        <v>44</v>
      </c>
      <c r="D694" s="9" t="str">
        <f t="shared" si="20"/>
        <v>2008-05</v>
      </c>
    </row>
    <row r="695" spans="1:4" x14ac:dyDescent="0.25">
      <c r="A695" s="1">
        <v>39573</v>
      </c>
      <c r="B695" t="s">
        <v>10</v>
      </c>
      <c r="C695">
        <v>71</v>
      </c>
      <c r="D695" s="9" t="str">
        <f t="shared" si="20"/>
        <v>2008-05</v>
      </c>
    </row>
    <row r="696" spans="1:4" x14ac:dyDescent="0.25">
      <c r="A696" s="1">
        <v>39573</v>
      </c>
      <c r="B696" t="s">
        <v>72</v>
      </c>
      <c r="C696">
        <v>8</v>
      </c>
      <c r="D696" s="9" t="str">
        <f t="shared" si="20"/>
        <v>2008-05</v>
      </c>
    </row>
    <row r="697" spans="1:4" x14ac:dyDescent="0.25">
      <c r="A697" s="1">
        <v>39577</v>
      </c>
      <c r="B697" t="s">
        <v>9</v>
      </c>
      <c r="C697">
        <v>444</v>
      </c>
      <c r="D697" s="9" t="str">
        <f t="shared" si="20"/>
        <v>2008-05</v>
      </c>
    </row>
    <row r="698" spans="1:4" x14ac:dyDescent="0.25">
      <c r="A698" s="1">
        <v>39577</v>
      </c>
      <c r="B698" t="s">
        <v>83</v>
      </c>
      <c r="C698">
        <v>1</v>
      </c>
      <c r="D698" s="9" t="str">
        <f t="shared" si="20"/>
        <v>2008-05</v>
      </c>
    </row>
    <row r="699" spans="1:4" x14ac:dyDescent="0.25">
      <c r="A699" s="1">
        <v>39579</v>
      </c>
      <c r="B699" t="s">
        <v>66</v>
      </c>
      <c r="C699">
        <v>102</v>
      </c>
      <c r="D699" s="9" t="str">
        <f t="shared" si="20"/>
        <v>2008-05</v>
      </c>
    </row>
    <row r="700" spans="1:4" x14ac:dyDescent="0.25">
      <c r="A700" s="1">
        <v>39579</v>
      </c>
      <c r="B700" t="s">
        <v>26</v>
      </c>
      <c r="C700">
        <v>181</v>
      </c>
      <c r="D700" s="9" t="str">
        <f t="shared" si="20"/>
        <v>2008-05</v>
      </c>
    </row>
    <row r="701" spans="1:4" x14ac:dyDescent="0.25">
      <c r="A701" s="1">
        <v>39579</v>
      </c>
      <c r="B701" t="s">
        <v>52</v>
      </c>
      <c r="C701">
        <v>82</v>
      </c>
      <c r="D701" s="9" t="str">
        <f t="shared" si="20"/>
        <v>2008-05</v>
      </c>
    </row>
    <row r="702" spans="1:4" x14ac:dyDescent="0.25">
      <c r="A702" s="1">
        <v>39582</v>
      </c>
      <c r="B702" t="s">
        <v>167</v>
      </c>
      <c r="C702">
        <v>19</v>
      </c>
      <c r="D702" s="9" t="str">
        <f t="shared" si="20"/>
        <v>2008-05</v>
      </c>
    </row>
    <row r="703" spans="1:4" x14ac:dyDescent="0.25">
      <c r="A703" s="1">
        <v>39582</v>
      </c>
      <c r="B703" t="s">
        <v>17</v>
      </c>
      <c r="C703">
        <v>245</v>
      </c>
      <c r="D703" s="9" t="str">
        <f t="shared" si="20"/>
        <v>2008-05</v>
      </c>
    </row>
    <row r="704" spans="1:4" x14ac:dyDescent="0.25">
      <c r="A704" s="1">
        <v>39584</v>
      </c>
      <c r="B704" t="s">
        <v>102</v>
      </c>
      <c r="C704">
        <v>431</v>
      </c>
      <c r="D704" s="9" t="str">
        <f t="shared" si="20"/>
        <v>2008-05</v>
      </c>
    </row>
    <row r="705" spans="1:4" x14ac:dyDescent="0.25">
      <c r="A705" s="1">
        <v>39584</v>
      </c>
      <c r="B705" t="s">
        <v>7</v>
      </c>
      <c r="C705">
        <v>252</v>
      </c>
      <c r="D705" s="9" t="str">
        <f t="shared" si="20"/>
        <v>2008-05</v>
      </c>
    </row>
    <row r="706" spans="1:4" x14ac:dyDescent="0.25">
      <c r="A706" s="1">
        <v>39585</v>
      </c>
      <c r="B706" t="s">
        <v>62</v>
      </c>
      <c r="C706">
        <v>2</v>
      </c>
      <c r="D706" s="9" t="str">
        <f t="shared" si="20"/>
        <v>2008-05</v>
      </c>
    </row>
    <row r="707" spans="1:4" x14ac:dyDescent="0.25">
      <c r="A707" s="1">
        <v>39586</v>
      </c>
      <c r="B707" t="s">
        <v>6</v>
      </c>
      <c r="C707">
        <v>52</v>
      </c>
      <c r="D707" s="9" t="str">
        <f t="shared" ref="D707:D770" si="21">TEXT(A707,"rrrr-mm")</f>
        <v>2008-05</v>
      </c>
    </row>
    <row r="708" spans="1:4" x14ac:dyDescent="0.25">
      <c r="A708" s="1">
        <v>39587</v>
      </c>
      <c r="B708" t="s">
        <v>23</v>
      </c>
      <c r="C708">
        <v>54</v>
      </c>
      <c r="D708" s="9" t="str">
        <f t="shared" si="21"/>
        <v>2008-05</v>
      </c>
    </row>
    <row r="709" spans="1:4" x14ac:dyDescent="0.25">
      <c r="A709" s="1">
        <v>39587</v>
      </c>
      <c r="B709" t="s">
        <v>59</v>
      </c>
      <c r="C709">
        <v>4</v>
      </c>
      <c r="D709" s="9" t="str">
        <f t="shared" si="21"/>
        <v>2008-05</v>
      </c>
    </row>
    <row r="710" spans="1:4" x14ac:dyDescent="0.25">
      <c r="A710" s="1">
        <v>39587</v>
      </c>
      <c r="B710" t="s">
        <v>61</v>
      </c>
      <c r="C710">
        <v>88</v>
      </c>
      <c r="D710" s="9" t="str">
        <f t="shared" si="21"/>
        <v>2008-05</v>
      </c>
    </row>
    <row r="711" spans="1:4" x14ac:dyDescent="0.25">
      <c r="A711" s="1">
        <v>39590</v>
      </c>
      <c r="B711" t="s">
        <v>18</v>
      </c>
      <c r="C711">
        <v>152</v>
      </c>
      <c r="D711" s="9" t="str">
        <f t="shared" si="21"/>
        <v>2008-05</v>
      </c>
    </row>
    <row r="712" spans="1:4" x14ac:dyDescent="0.25">
      <c r="A712" s="1">
        <v>39591</v>
      </c>
      <c r="B712" t="s">
        <v>55</v>
      </c>
      <c r="C712">
        <v>121</v>
      </c>
      <c r="D712" s="9" t="str">
        <f t="shared" si="21"/>
        <v>2008-05</v>
      </c>
    </row>
    <row r="713" spans="1:4" x14ac:dyDescent="0.25">
      <c r="A713" s="1">
        <v>39592</v>
      </c>
      <c r="B713" t="s">
        <v>18</v>
      </c>
      <c r="C713">
        <v>77</v>
      </c>
      <c r="D713" s="9" t="str">
        <f t="shared" si="21"/>
        <v>2008-05</v>
      </c>
    </row>
    <row r="714" spans="1:4" x14ac:dyDescent="0.25">
      <c r="A714" s="1">
        <v>39595</v>
      </c>
      <c r="B714" t="s">
        <v>131</v>
      </c>
      <c r="C714">
        <v>21</v>
      </c>
      <c r="D714" s="9" t="str">
        <f t="shared" si="21"/>
        <v>2008-05</v>
      </c>
    </row>
    <row r="715" spans="1:4" x14ac:dyDescent="0.25">
      <c r="A715" s="1">
        <v>39596</v>
      </c>
      <c r="B715" t="s">
        <v>61</v>
      </c>
      <c r="C715">
        <v>48</v>
      </c>
      <c r="D715" s="9" t="str">
        <f t="shared" si="21"/>
        <v>2008-05</v>
      </c>
    </row>
    <row r="716" spans="1:4" x14ac:dyDescent="0.25">
      <c r="A716" s="1">
        <v>39597</v>
      </c>
      <c r="B716" t="s">
        <v>45</v>
      </c>
      <c r="C716">
        <v>420</v>
      </c>
      <c r="D716" s="9" t="str">
        <f t="shared" si="21"/>
        <v>2008-05</v>
      </c>
    </row>
    <row r="717" spans="1:4" x14ac:dyDescent="0.25">
      <c r="A717" s="1">
        <v>39598</v>
      </c>
      <c r="B717" t="s">
        <v>7</v>
      </c>
      <c r="C717">
        <v>443</v>
      </c>
      <c r="D717" s="9" t="str">
        <f t="shared" si="21"/>
        <v>2008-05</v>
      </c>
    </row>
    <row r="718" spans="1:4" x14ac:dyDescent="0.25">
      <c r="A718" s="1">
        <v>39602</v>
      </c>
      <c r="B718" t="s">
        <v>55</v>
      </c>
      <c r="C718">
        <v>46</v>
      </c>
      <c r="D718" s="9" t="str">
        <f t="shared" si="21"/>
        <v>2008-06</v>
      </c>
    </row>
    <row r="719" spans="1:4" x14ac:dyDescent="0.25">
      <c r="A719" s="1">
        <v>39603</v>
      </c>
      <c r="B719" t="s">
        <v>134</v>
      </c>
      <c r="C719">
        <v>3</v>
      </c>
      <c r="D719" s="9" t="str">
        <f t="shared" si="21"/>
        <v>2008-06</v>
      </c>
    </row>
    <row r="720" spans="1:4" x14ac:dyDescent="0.25">
      <c r="A720" s="1">
        <v>39605</v>
      </c>
      <c r="B720" t="s">
        <v>55</v>
      </c>
      <c r="C720">
        <v>98</v>
      </c>
      <c r="D720" s="9" t="str">
        <f t="shared" si="21"/>
        <v>2008-06</v>
      </c>
    </row>
    <row r="721" spans="1:4" x14ac:dyDescent="0.25">
      <c r="A721" s="1">
        <v>39605</v>
      </c>
      <c r="B721" t="s">
        <v>168</v>
      </c>
      <c r="C721">
        <v>18</v>
      </c>
      <c r="D721" s="9" t="str">
        <f t="shared" si="21"/>
        <v>2008-06</v>
      </c>
    </row>
    <row r="722" spans="1:4" x14ac:dyDescent="0.25">
      <c r="A722" s="1">
        <v>39605</v>
      </c>
      <c r="B722" t="s">
        <v>50</v>
      </c>
      <c r="C722">
        <v>237</v>
      </c>
      <c r="D722" s="9" t="str">
        <f t="shared" si="21"/>
        <v>2008-06</v>
      </c>
    </row>
    <row r="723" spans="1:4" x14ac:dyDescent="0.25">
      <c r="A723" s="1">
        <v>39605</v>
      </c>
      <c r="B723" t="s">
        <v>31</v>
      </c>
      <c r="C723">
        <v>64</v>
      </c>
      <c r="D723" s="9" t="str">
        <f t="shared" si="21"/>
        <v>2008-06</v>
      </c>
    </row>
    <row r="724" spans="1:4" x14ac:dyDescent="0.25">
      <c r="A724" s="1">
        <v>39609</v>
      </c>
      <c r="B724" t="s">
        <v>37</v>
      </c>
      <c r="C724">
        <v>32</v>
      </c>
      <c r="D724" s="9" t="str">
        <f t="shared" si="21"/>
        <v>2008-06</v>
      </c>
    </row>
    <row r="725" spans="1:4" x14ac:dyDescent="0.25">
      <c r="A725" s="1">
        <v>39614</v>
      </c>
      <c r="B725" t="s">
        <v>10</v>
      </c>
      <c r="C725">
        <v>30</v>
      </c>
      <c r="D725" s="9" t="str">
        <f t="shared" si="21"/>
        <v>2008-06</v>
      </c>
    </row>
    <row r="726" spans="1:4" x14ac:dyDescent="0.25">
      <c r="A726" s="1">
        <v>39614</v>
      </c>
      <c r="B726" t="s">
        <v>137</v>
      </c>
      <c r="C726">
        <v>12</v>
      </c>
      <c r="D726" s="9" t="str">
        <f t="shared" si="21"/>
        <v>2008-06</v>
      </c>
    </row>
    <row r="727" spans="1:4" x14ac:dyDescent="0.25">
      <c r="A727" s="1">
        <v>39615</v>
      </c>
      <c r="B727" t="s">
        <v>71</v>
      </c>
      <c r="C727">
        <v>138</v>
      </c>
      <c r="D727" s="9" t="str">
        <f t="shared" si="21"/>
        <v>2008-06</v>
      </c>
    </row>
    <row r="728" spans="1:4" x14ac:dyDescent="0.25">
      <c r="A728" s="1">
        <v>39619</v>
      </c>
      <c r="B728" t="s">
        <v>22</v>
      </c>
      <c r="C728">
        <v>411</v>
      </c>
      <c r="D728" s="9" t="str">
        <f t="shared" si="21"/>
        <v>2008-06</v>
      </c>
    </row>
    <row r="729" spans="1:4" x14ac:dyDescent="0.25">
      <c r="A729" s="1">
        <v>39622</v>
      </c>
      <c r="B729" t="s">
        <v>23</v>
      </c>
      <c r="C729">
        <v>152</v>
      </c>
      <c r="D729" s="9" t="str">
        <f t="shared" si="21"/>
        <v>2008-06</v>
      </c>
    </row>
    <row r="730" spans="1:4" x14ac:dyDescent="0.25">
      <c r="A730" s="1">
        <v>39623</v>
      </c>
      <c r="B730" t="s">
        <v>169</v>
      </c>
      <c r="C730">
        <v>10</v>
      </c>
      <c r="D730" s="9" t="str">
        <f t="shared" si="21"/>
        <v>2008-06</v>
      </c>
    </row>
    <row r="731" spans="1:4" x14ac:dyDescent="0.25">
      <c r="A731" s="1">
        <v>39624</v>
      </c>
      <c r="B731" t="s">
        <v>18</v>
      </c>
      <c r="C731">
        <v>75</v>
      </c>
      <c r="D731" s="9" t="str">
        <f t="shared" si="21"/>
        <v>2008-06</v>
      </c>
    </row>
    <row r="732" spans="1:4" x14ac:dyDescent="0.25">
      <c r="A732" s="1">
        <v>39624</v>
      </c>
      <c r="B732" t="s">
        <v>170</v>
      </c>
      <c r="C732">
        <v>4</v>
      </c>
      <c r="D732" s="9" t="str">
        <f t="shared" si="21"/>
        <v>2008-06</v>
      </c>
    </row>
    <row r="733" spans="1:4" x14ac:dyDescent="0.25">
      <c r="A733" s="1">
        <v>39626</v>
      </c>
      <c r="B733" t="s">
        <v>171</v>
      </c>
      <c r="C733">
        <v>2</v>
      </c>
      <c r="D733" s="9" t="str">
        <f t="shared" si="21"/>
        <v>2008-06</v>
      </c>
    </row>
    <row r="734" spans="1:4" x14ac:dyDescent="0.25">
      <c r="A734" s="1">
        <v>39627</v>
      </c>
      <c r="B734" t="s">
        <v>61</v>
      </c>
      <c r="C734">
        <v>110</v>
      </c>
      <c r="D734" s="9" t="str">
        <f t="shared" si="21"/>
        <v>2008-06</v>
      </c>
    </row>
    <row r="735" spans="1:4" x14ac:dyDescent="0.25">
      <c r="A735" s="1">
        <v>39628</v>
      </c>
      <c r="B735" t="s">
        <v>35</v>
      </c>
      <c r="C735">
        <v>161</v>
      </c>
      <c r="D735" s="9" t="str">
        <f t="shared" si="21"/>
        <v>2008-06</v>
      </c>
    </row>
    <row r="736" spans="1:4" x14ac:dyDescent="0.25">
      <c r="A736" s="1">
        <v>39629</v>
      </c>
      <c r="B736" t="s">
        <v>30</v>
      </c>
      <c r="C736">
        <v>68</v>
      </c>
      <c r="D736" s="9" t="str">
        <f t="shared" si="21"/>
        <v>2008-06</v>
      </c>
    </row>
    <row r="737" spans="1:4" x14ac:dyDescent="0.25">
      <c r="A737" s="1">
        <v>39631</v>
      </c>
      <c r="B737" t="s">
        <v>55</v>
      </c>
      <c r="C737">
        <v>30</v>
      </c>
      <c r="D737" s="9" t="str">
        <f t="shared" si="21"/>
        <v>2008-07</v>
      </c>
    </row>
    <row r="738" spans="1:4" x14ac:dyDescent="0.25">
      <c r="A738" s="1">
        <v>39632</v>
      </c>
      <c r="B738" t="s">
        <v>64</v>
      </c>
      <c r="C738">
        <v>3</v>
      </c>
      <c r="D738" s="9" t="str">
        <f t="shared" si="21"/>
        <v>2008-07</v>
      </c>
    </row>
    <row r="739" spans="1:4" x14ac:dyDescent="0.25">
      <c r="A739" s="1">
        <v>39637</v>
      </c>
      <c r="B739" t="s">
        <v>50</v>
      </c>
      <c r="C739">
        <v>117</v>
      </c>
      <c r="D739" s="9" t="str">
        <f t="shared" si="21"/>
        <v>2008-07</v>
      </c>
    </row>
    <row r="740" spans="1:4" x14ac:dyDescent="0.25">
      <c r="A740" s="1">
        <v>39639</v>
      </c>
      <c r="B740" t="s">
        <v>8</v>
      </c>
      <c r="C740">
        <v>105</v>
      </c>
      <c r="D740" s="9" t="str">
        <f t="shared" si="21"/>
        <v>2008-07</v>
      </c>
    </row>
    <row r="741" spans="1:4" x14ac:dyDescent="0.25">
      <c r="A741" s="1">
        <v>39639</v>
      </c>
      <c r="B741" t="s">
        <v>46</v>
      </c>
      <c r="C741">
        <v>6</v>
      </c>
      <c r="D741" s="9" t="str">
        <f t="shared" si="21"/>
        <v>2008-07</v>
      </c>
    </row>
    <row r="742" spans="1:4" x14ac:dyDescent="0.25">
      <c r="A742" s="1">
        <v>39640</v>
      </c>
      <c r="B742" t="s">
        <v>17</v>
      </c>
      <c r="C742">
        <v>378</v>
      </c>
      <c r="D742" s="9" t="str">
        <f t="shared" si="21"/>
        <v>2008-07</v>
      </c>
    </row>
    <row r="743" spans="1:4" x14ac:dyDescent="0.25">
      <c r="A743" s="1">
        <v>39643</v>
      </c>
      <c r="B743" t="s">
        <v>69</v>
      </c>
      <c r="C743">
        <v>76</v>
      </c>
      <c r="D743" s="9" t="str">
        <f t="shared" si="21"/>
        <v>2008-07</v>
      </c>
    </row>
    <row r="744" spans="1:4" x14ac:dyDescent="0.25">
      <c r="A744" s="1">
        <v>39644</v>
      </c>
      <c r="B744" t="s">
        <v>22</v>
      </c>
      <c r="C744">
        <v>386</v>
      </c>
      <c r="D744" s="9" t="str">
        <f t="shared" si="21"/>
        <v>2008-07</v>
      </c>
    </row>
    <row r="745" spans="1:4" x14ac:dyDescent="0.25">
      <c r="A745" s="1">
        <v>39645</v>
      </c>
      <c r="B745" t="s">
        <v>50</v>
      </c>
      <c r="C745">
        <v>132</v>
      </c>
      <c r="D745" s="9" t="str">
        <f t="shared" si="21"/>
        <v>2008-07</v>
      </c>
    </row>
    <row r="746" spans="1:4" x14ac:dyDescent="0.25">
      <c r="A746" s="1">
        <v>39645</v>
      </c>
      <c r="B746" t="s">
        <v>22</v>
      </c>
      <c r="C746">
        <v>104</v>
      </c>
      <c r="D746" s="9" t="str">
        <f t="shared" si="21"/>
        <v>2008-07</v>
      </c>
    </row>
    <row r="747" spans="1:4" x14ac:dyDescent="0.25">
      <c r="A747" s="1">
        <v>39646</v>
      </c>
      <c r="B747" t="s">
        <v>45</v>
      </c>
      <c r="C747">
        <v>380</v>
      </c>
      <c r="D747" s="9" t="str">
        <f t="shared" si="21"/>
        <v>2008-07</v>
      </c>
    </row>
    <row r="748" spans="1:4" x14ac:dyDescent="0.25">
      <c r="A748" s="1">
        <v>39647</v>
      </c>
      <c r="B748" t="s">
        <v>78</v>
      </c>
      <c r="C748">
        <v>76</v>
      </c>
      <c r="D748" s="9" t="str">
        <f t="shared" si="21"/>
        <v>2008-07</v>
      </c>
    </row>
    <row r="749" spans="1:4" x14ac:dyDescent="0.25">
      <c r="A749" s="1">
        <v>39647</v>
      </c>
      <c r="B749" t="s">
        <v>25</v>
      </c>
      <c r="C749">
        <v>194</v>
      </c>
      <c r="D749" s="9" t="str">
        <f t="shared" si="21"/>
        <v>2008-07</v>
      </c>
    </row>
    <row r="750" spans="1:4" x14ac:dyDescent="0.25">
      <c r="A750" s="1">
        <v>39653</v>
      </c>
      <c r="B750" t="s">
        <v>61</v>
      </c>
      <c r="C750">
        <v>147</v>
      </c>
      <c r="D750" s="9" t="str">
        <f t="shared" si="21"/>
        <v>2008-07</v>
      </c>
    </row>
    <row r="751" spans="1:4" x14ac:dyDescent="0.25">
      <c r="A751" s="1">
        <v>39656</v>
      </c>
      <c r="B751" t="s">
        <v>22</v>
      </c>
      <c r="C751">
        <v>319</v>
      </c>
      <c r="D751" s="9" t="str">
        <f t="shared" si="21"/>
        <v>2008-07</v>
      </c>
    </row>
    <row r="752" spans="1:4" x14ac:dyDescent="0.25">
      <c r="A752" s="1">
        <v>39657</v>
      </c>
      <c r="B752" t="s">
        <v>39</v>
      </c>
      <c r="C752">
        <v>38</v>
      </c>
      <c r="D752" s="9" t="str">
        <f t="shared" si="21"/>
        <v>2008-07</v>
      </c>
    </row>
    <row r="753" spans="1:4" x14ac:dyDescent="0.25">
      <c r="A753" s="1">
        <v>39662</v>
      </c>
      <c r="B753" t="s">
        <v>28</v>
      </c>
      <c r="C753">
        <v>31</v>
      </c>
      <c r="D753" s="9" t="str">
        <f t="shared" si="21"/>
        <v>2008-08</v>
      </c>
    </row>
    <row r="754" spans="1:4" x14ac:dyDescent="0.25">
      <c r="A754" s="1">
        <v>39664</v>
      </c>
      <c r="B754" t="s">
        <v>6</v>
      </c>
      <c r="C754">
        <v>28</v>
      </c>
      <c r="D754" s="9" t="str">
        <f t="shared" si="21"/>
        <v>2008-08</v>
      </c>
    </row>
    <row r="755" spans="1:4" x14ac:dyDescent="0.25">
      <c r="A755" s="1">
        <v>39664</v>
      </c>
      <c r="B755" t="s">
        <v>105</v>
      </c>
      <c r="C755">
        <v>15</v>
      </c>
      <c r="D755" s="9" t="str">
        <f t="shared" si="21"/>
        <v>2008-08</v>
      </c>
    </row>
    <row r="756" spans="1:4" x14ac:dyDescent="0.25">
      <c r="A756" s="1">
        <v>39667</v>
      </c>
      <c r="B756" t="s">
        <v>62</v>
      </c>
      <c r="C756">
        <v>2</v>
      </c>
      <c r="D756" s="9" t="str">
        <f t="shared" si="21"/>
        <v>2008-08</v>
      </c>
    </row>
    <row r="757" spans="1:4" x14ac:dyDescent="0.25">
      <c r="A757" s="1">
        <v>39667</v>
      </c>
      <c r="B757" t="s">
        <v>101</v>
      </c>
      <c r="C757">
        <v>16</v>
      </c>
      <c r="D757" s="9" t="str">
        <f t="shared" si="21"/>
        <v>2008-08</v>
      </c>
    </row>
    <row r="758" spans="1:4" x14ac:dyDescent="0.25">
      <c r="A758" s="1">
        <v>39669</v>
      </c>
      <c r="B758" t="s">
        <v>78</v>
      </c>
      <c r="C758">
        <v>83</v>
      </c>
      <c r="D758" s="9" t="str">
        <f t="shared" si="21"/>
        <v>2008-08</v>
      </c>
    </row>
    <row r="759" spans="1:4" x14ac:dyDescent="0.25">
      <c r="A759" s="1">
        <v>39670</v>
      </c>
      <c r="B759" t="s">
        <v>172</v>
      </c>
      <c r="C759">
        <v>16</v>
      </c>
      <c r="D759" s="9" t="str">
        <f t="shared" si="21"/>
        <v>2008-08</v>
      </c>
    </row>
    <row r="760" spans="1:4" x14ac:dyDescent="0.25">
      <c r="A760" s="1">
        <v>39671</v>
      </c>
      <c r="B760" t="s">
        <v>9</v>
      </c>
      <c r="C760">
        <v>397</v>
      </c>
      <c r="D760" s="9" t="str">
        <f t="shared" si="21"/>
        <v>2008-08</v>
      </c>
    </row>
    <row r="761" spans="1:4" x14ac:dyDescent="0.25">
      <c r="A761" s="1">
        <v>39671</v>
      </c>
      <c r="B761" t="s">
        <v>78</v>
      </c>
      <c r="C761">
        <v>184</v>
      </c>
      <c r="D761" s="9" t="str">
        <f t="shared" si="21"/>
        <v>2008-08</v>
      </c>
    </row>
    <row r="762" spans="1:4" x14ac:dyDescent="0.25">
      <c r="A762" s="1">
        <v>39673</v>
      </c>
      <c r="B762" t="s">
        <v>78</v>
      </c>
      <c r="C762">
        <v>55</v>
      </c>
      <c r="D762" s="9" t="str">
        <f t="shared" si="21"/>
        <v>2008-08</v>
      </c>
    </row>
    <row r="763" spans="1:4" x14ac:dyDescent="0.25">
      <c r="A763" s="1">
        <v>39674</v>
      </c>
      <c r="B763" t="s">
        <v>69</v>
      </c>
      <c r="C763">
        <v>107</v>
      </c>
      <c r="D763" s="9" t="str">
        <f t="shared" si="21"/>
        <v>2008-08</v>
      </c>
    </row>
    <row r="764" spans="1:4" x14ac:dyDescent="0.25">
      <c r="A764" s="1">
        <v>39676</v>
      </c>
      <c r="B764" t="s">
        <v>69</v>
      </c>
      <c r="C764">
        <v>127</v>
      </c>
      <c r="D764" s="9" t="str">
        <f t="shared" si="21"/>
        <v>2008-08</v>
      </c>
    </row>
    <row r="765" spans="1:4" x14ac:dyDescent="0.25">
      <c r="A765" s="1">
        <v>39679</v>
      </c>
      <c r="B765" t="s">
        <v>173</v>
      </c>
      <c r="C765">
        <v>122</v>
      </c>
      <c r="D765" s="9" t="str">
        <f t="shared" si="21"/>
        <v>2008-08</v>
      </c>
    </row>
    <row r="766" spans="1:4" x14ac:dyDescent="0.25">
      <c r="A766" s="1">
        <v>39679</v>
      </c>
      <c r="B766" t="s">
        <v>18</v>
      </c>
      <c r="C766">
        <v>107</v>
      </c>
      <c r="D766" s="9" t="str">
        <f t="shared" si="21"/>
        <v>2008-08</v>
      </c>
    </row>
    <row r="767" spans="1:4" x14ac:dyDescent="0.25">
      <c r="A767" s="1">
        <v>39681</v>
      </c>
      <c r="B767" t="s">
        <v>22</v>
      </c>
      <c r="C767">
        <v>113</v>
      </c>
      <c r="D767" s="9" t="str">
        <f t="shared" si="21"/>
        <v>2008-08</v>
      </c>
    </row>
    <row r="768" spans="1:4" x14ac:dyDescent="0.25">
      <c r="A768" s="1">
        <v>39681</v>
      </c>
      <c r="B768" t="s">
        <v>7</v>
      </c>
      <c r="C768">
        <v>297</v>
      </c>
      <c r="D768" s="9" t="str">
        <f t="shared" si="21"/>
        <v>2008-08</v>
      </c>
    </row>
    <row r="769" spans="1:4" x14ac:dyDescent="0.25">
      <c r="A769" s="1">
        <v>39682</v>
      </c>
      <c r="B769" t="s">
        <v>44</v>
      </c>
      <c r="C769">
        <v>14</v>
      </c>
      <c r="D769" s="9" t="str">
        <f t="shared" si="21"/>
        <v>2008-08</v>
      </c>
    </row>
    <row r="770" spans="1:4" x14ac:dyDescent="0.25">
      <c r="A770" s="1">
        <v>39684</v>
      </c>
      <c r="B770" t="s">
        <v>52</v>
      </c>
      <c r="C770">
        <v>188</v>
      </c>
      <c r="D770" s="9" t="str">
        <f t="shared" si="21"/>
        <v>2008-08</v>
      </c>
    </row>
    <row r="771" spans="1:4" x14ac:dyDescent="0.25">
      <c r="A771" s="1">
        <v>39686</v>
      </c>
      <c r="B771" t="s">
        <v>151</v>
      </c>
      <c r="C771">
        <v>11</v>
      </c>
      <c r="D771" s="9" t="str">
        <f t="shared" ref="D771:D834" si="22">TEXT(A771,"rrrr-mm")</f>
        <v>2008-08</v>
      </c>
    </row>
    <row r="772" spans="1:4" x14ac:dyDescent="0.25">
      <c r="A772" s="1">
        <v>39689</v>
      </c>
      <c r="B772" t="s">
        <v>28</v>
      </c>
      <c r="C772">
        <v>105</v>
      </c>
      <c r="D772" s="9" t="str">
        <f t="shared" si="22"/>
        <v>2008-08</v>
      </c>
    </row>
    <row r="773" spans="1:4" x14ac:dyDescent="0.25">
      <c r="A773" s="1">
        <v>39690</v>
      </c>
      <c r="B773" t="s">
        <v>160</v>
      </c>
      <c r="C773">
        <v>18</v>
      </c>
      <c r="D773" s="9" t="str">
        <f t="shared" si="22"/>
        <v>2008-08</v>
      </c>
    </row>
    <row r="774" spans="1:4" x14ac:dyDescent="0.25">
      <c r="A774" s="1">
        <v>39690</v>
      </c>
      <c r="B774" t="s">
        <v>7</v>
      </c>
      <c r="C774">
        <v>418</v>
      </c>
      <c r="D774" s="9" t="str">
        <f t="shared" si="22"/>
        <v>2008-08</v>
      </c>
    </row>
    <row r="775" spans="1:4" x14ac:dyDescent="0.25">
      <c r="A775" s="1">
        <v>39691</v>
      </c>
      <c r="B775" t="s">
        <v>174</v>
      </c>
      <c r="C775">
        <v>4</v>
      </c>
      <c r="D775" s="9" t="str">
        <f t="shared" si="22"/>
        <v>2008-08</v>
      </c>
    </row>
    <row r="776" spans="1:4" x14ac:dyDescent="0.25">
      <c r="A776" s="1">
        <v>39691</v>
      </c>
      <c r="B776" t="s">
        <v>124</v>
      </c>
      <c r="C776">
        <v>5</v>
      </c>
      <c r="D776" s="9" t="str">
        <f t="shared" si="22"/>
        <v>2008-08</v>
      </c>
    </row>
    <row r="777" spans="1:4" x14ac:dyDescent="0.25">
      <c r="A777" s="1">
        <v>39692</v>
      </c>
      <c r="B777" t="s">
        <v>102</v>
      </c>
      <c r="C777">
        <v>346</v>
      </c>
      <c r="D777" s="9" t="str">
        <f t="shared" si="22"/>
        <v>2008-09</v>
      </c>
    </row>
    <row r="778" spans="1:4" x14ac:dyDescent="0.25">
      <c r="A778" s="1">
        <v>39694</v>
      </c>
      <c r="B778" t="s">
        <v>9</v>
      </c>
      <c r="C778">
        <v>417</v>
      </c>
      <c r="D778" s="9" t="str">
        <f t="shared" si="22"/>
        <v>2008-09</v>
      </c>
    </row>
    <row r="779" spans="1:4" x14ac:dyDescent="0.25">
      <c r="A779" s="1">
        <v>39696</v>
      </c>
      <c r="B779" t="s">
        <v>123</v>
      </c>
      <c r="C779">
        <v>35</v>
      </c>
      <c r="D779" s="9" t="str">
        <f t="shared" si="22"/>
        <v>2008-09</v>
      </c>
    </row>
    <row r="780" spans="1:4" x14ac:dyDescent="0.25">
      <c r="A780" s="1">
        <v>39696</v>
      </c>
      <c r="B780" t="s">
        <v>3</v>
      </c>
      <c r="C780">
        <v>6</v>
      </c>
      <c r="D780" s="9" t="str">
        <f t="shared" si="22"/>
        <v>2008-09</v>
      </c>
    </row>
    <row r="781" spans="1:4" x14ac:dyDescent="0.25">
      <c r="A781" s="1">
        <v>39697</v>
      </c>
      <c r="B781" t="s">
        <v>50</v>
      </c>
      <c r="C781">
        <v>322</v>
      </c>
      <c r="D781" s="9" t="str">
        <f t="shared" si="22"/>
        <v>2008-09</v>
      </c>
    </row>
    <row r="782" spans="1:4" x14ac:dyDescent="0.25">
      <c r="A782" s="1">
        <v>39697</v>
      </c>
      <c r="B782" t="s">
        <v>37</v>
      </c>
      <c r="C782">
        <v>150</v>
      </c>
      <c r="D782" s="9" t="str">
        <f t="shared" si="22"/>
        <v>2008-09</v>
      </c>
    </row>
    <row r="783" spans="1:4" x14ac:dyDescent="0.25">
      <c r="A783" s="1">
        <v>39698</v>
      </c>
      <c r="B783" t="s">
        <v>14</v>
      </c>
      <c r="C783">
        <v>492</v>
      </c>
      <c r="D783" s="9" t="str">
        <f t="shared" si="22"/>
        <v>2008-09</v>
      </c>
    </row>
    <row r="784" spans="1:4" x14ac:dyDescent="0.25">
      <c r="A784" s="1">
        <v>39702</v>
      </c>
      <c r="B784" t="s">
        <v>18</v>
      </c>
      <c r="C784">
        <v>93</v>
      </c>
      <c r="D784" s="9" t="str">
        <f t="shared" si="22"/>
        <v>2008-09</v>
      </c>
    </row>
    <row r="785" spans="1:4" x14ac:dyDescent="0.25">
      <c r="A785" s="1">
        <v>39705</v>
      </c>
      <c r="B785" t="s">
        <v>61</v>
      </c>
      <c r="C785">
        <v>64</v>
      </c>
      <c r="D785" s="9" t="str">
        <f t="shared" si="22"/>
        <v>2008-09</v>
      </c>
    </row>
    <row r="786" spans="1:4" x14ac:dyDescent="0.25">
      <c r="A786" s="1">
        <v>39705</v>
      </c>
      <c r="B786" t="s">
        <v>89</v>
      </c>
      <c r="C786">
        <v>7</v>
      </c>
      <c r="D786" s="9" t="str">
        <f t="shared" si="22"/>
        <v>2008-09</v>
      </c>
    </row>
    <row r="787" spans="1:4" x14ac:dyDescent="0.25">
      <c r="A787" s="1">
        <v>39705</v>
      </c>
      <c r="B787" t="s">
        <v>18</v>
      </c>
      <c r="C787">
        <v>90</v>
      </c>
      <c r="D787" s="9" t="str">
        <f t="shared" si="22"/>
        <v>2008-09</v>
      </c>
    </row>
    <row r="788" spans="1:4" x14ac:dyDescent="0.25">
      <c r="A788" s="1">
        <v>39712</v>
      </c>
      <c r="B788" t="s">
        <v>50</v>
      </c>
      <c r="C788">
        <v>136</v>
      </c>
      <c r="D788" s="9" t="str">
        <f t="shared" si="22"/>
        <v>2008-09</v>
      </c>
    </row>
    <row r="789" spans="1:4" x14ac:dyDescent="0.25">
      <c r="A789" s="1">
        <v>39713</v>
      </c>
      <c r="B789" t="s">
        <v>19</v>
      </c>
      <c r="C789">
        <v>104</v>
      </c>
      <c r="D789" s="9" t="str">
        <f t="shared" si="22"/>
        <v>2008-09</v>
      </c>
    </row>
    <row r="790" spans="1:4" x14ac:dyDescent="0.25">
      <c r="A790" s="1">
        <v>39713</v>
      </c>
      <c r="B790" t="s">
        <v>150</v>
      </c>
      <c r="C790">
        <v>1</v>
      </c>
      <c r="D790" s="9" t="str">
        <f t="shared" si="22"/>
        <v>2008-09</v>
      </c>
    </row>
    <row r="791" spans="1:4" x14ac:dyDescent="0.25">
      <c r="A791" s="1">
        <v>39714</v>
      </c>
      <c r="B791" t="s">
        <v>31</v>
      </c>
      <c r="C791">
        <v>52</v>
      </c>
      <c r="D791" s="9" t="str">
        <f t="shared" si="22"/>
        <v>2008-09</v>
      </c>
    </row>
    <row r="792" spans="1:4" x14ac:dyDescent="0.25">
      <c r="A792" s="1">
        <v>39714</v>
      </c>
      <c r="B792" t="s">
        <v>45</v>
      </c>
      <c r="C792">
        <v>203</v>
      </c>
      <c r="D792" s="9" t="str">
        <f t="shared" si="22"/>
        <v>2008-09</v>
      </c>
    </row>
    <row r="793" spans="1:4" x14ac:dyDescent="0.25">
      <c r="A793" s="1">
        <v>39716</v>
      </c>
      <c r="B793" t="s">
        <v>30</v>
      </c>
      <c r="C793">
        <v>183</v>
      </c>
      <c r="D793" s="9" t="str">
        <f t="shared" si="22"/>
        <v>2008-09</v>
      </c>
    </row>
    <row r="794" spans="1:4" x14ac:dyDescent="0.25">
      <c r="A794" s="1">
        <v>39717</v>
      </c>
      <c r="B794" t="s">
        <v>61</v>
      </c>
      <c r="C794">
        <v>182</v>
      </c>
      <c r="D794" s="9" t="str">
        <f t="shared" si="22"/>
        <v>2008-09</v>
      </c>
    </row>
    <row r="795" spans="1:4" x14ac:dyDescent="0.25">
      <c r="A795" s="1">
        <v>39719</v>
      </c>
      <c r="B795" t="s">
        <v>45</v>
      </c>
      <c r="C795">
        <v>383</v>
      </c>
      <c r="D795" s="9" t="str">
        <f t="shared" si="22"/>
        <v>2008-09</v>
      </c>
    </row>
    <row r="796" spans="1:4" x14ac:dyDescent="0.25">
      <c r="A796" s="1">
        <v>39722</v>
      </c>
      <c r="B796" t="s">
        <v>22</v>
      </c>
      <c r="C796">
        <v>113</v>
      </c>
      <c r="D796" s="9" t="str">
        <f t="shared" si="22"/>
        <v>2008-10</v>
      </c>
    </row>
    <row r="797" spans="1:4" x14ac:dyDescent="0.25">
      <c r="A797" s="1">
        <v>39722</v>
      </c>
      <c r="B797" t="s">
        <v>63</v>
      </c>
      <c r="C797">
        <v>154</v>
      </c>
      <c r="D797" s="9" t="str">
        <f t="shared" si="22"/>
        <v>2008-10</v>
      </c>
    </row>
    <row r="798" spans="1:4" x14ac:dyDescent="0.25">
      <c r="A798" s="1">
        <v>39722</v>
      </c>
      <c r="B798" t="s">
        <v>36</v>
      </c>
      <c r="C798">
        <v>8</v>
      </c>
      <c r="D798" s="9" t="str">
        <f t="shared" si="22"/>
        <v>2008-10</v>
      </c>
    </row>
    <row r="799" spans="1:4" x14ac:dyDescent="0.25">
      <c r="A799" s="1">
        <v>39725</v>
      </c>
      <c r="B799" t="s">
        <v>116</v>
      </c>
      <c r="C799">
        <v>5</v>
      </c>
      <c r="D799" s="9" t="str">
        <f t="shared" si="22"/>
        <v>2008-10</v>
      </c>
    </row>
    <row r="800" spans="1:4" x14ac:dyDescent="0.25">
      <c r="A800" s="1">
        <v>39725</v>
      </c>
      <c r="B800" t="s">
        <v>42</v>
      </c>
      <c r="C800">
        <v>14</v>
      </c>
      <c r="D800" s="9" t="str">
        <f t="shared" si="22"/>
        <v>2008-10</v>
      </c>
    </row>
    <row r="801" spans="1:4" x14ac:dyDescent="0.25">
      <c r="A801" s="1">
        <v>39727</v>
      </c>
      <c r="B801" t="s">
        <v>71</v>
      </c>
      <c r="C801">
        <v>27</v>
      </c>
      <c r="D801" s="9" t="str">
        <f t="shared" si="22"/>
        <v>2008-10</v>
      </c>
    </row>
    <row r="802" spans="1:4" x14ac:dyDescent="0.25">
      <c r="A802" s="1">
        <v>39727</v>
      </c>
      <c r="B802" t="s">
        <v>8</v>
      </c>
      <c r="C802">
        <v>141</v>
      </c>
      <c r="D802" s="9" t="str">
        <f t="shared" si="22"/>
        <v>2008-10</v>
      </c>
    </row>
    <row r="803" spans="1:4" x14ac:dyDescent="0.25">
      <c r="A803" s="1">
        <v>39729</v>
      </c>
      <c r="B803" t="s">
        <v>175</v>
      </c>
      <c r="C803">
        <v>14</v>
      </c>
      <c r="D803" s="9" t="str">
        <f t="shared" si="22"/>
        <v>2008-10</v>
      </c>
    </row>
    <row r="804" spans="1:4" x14ac:dyDescent="0.25">
      <c r="A804" s="1">
        <v>39729</v>
      </c>
      <c r="B804" t="s">
        <v>31</v>
      </c>
      <c r="C804">
        <v>136</v>
      </c>
      <c r="D804" s="9" t="str">
        <f t="shared" si="22"/>
        <v>2008-10</v>
      </c>
    </row>
    <row r="805" spans="1:4" x14ac:dyDescent="0.25">
      <c r="A805" s="1">
        <v>39729</v>
      </c>
      <c r="B805" t="s">
        <v>5</v>
      </c>
      <c r="C805">
        <v>378</v>
      </c>
      <c r="D805" s="9" t="str">
        <f t="shared" si="22"/>
        <v>2008-10</v>
      </c>
    </row>
    <row r="806" spans="1:4" x14ac:dyDescent="0.25">
      <c r="A806" s="1">
        <v>39729</v>
      </c>
      <c r="B806" t="s">
        <v>159</v>
      </c>
      <c r="C806">
        <v>12</v>
      </c>
      <c r="D806" s="9" t="str">
        <f t="shared" si="22"/>
        <v>2008-10</v>
      </c>
    </row>
    <row r="807" spans="1:4" x14ac:dyDescent="0.25">
      <c r="A807" s="1">
        <v>39732</v>
      </c>
      <c r="B807" t="s">
        <v>45</v>
      </c>
      <c r="C807">
        <v>284</v>
      </c>
      <c r="D807" s="9" t="str">
        <f t="shared" si="22"/>
        <v>2008-10</v>
      </c>
    </row>
    <row r="808" spans="1:4" x14ac:dyDescent="0.25">
      <c r="A808" s="1">
        <v>39733</v>
      </c>
      <c r="B808" t="s">
        <v>19</v>
      </c>
      <c r="C808">
        <v>54</v>
      </c>
      <c r="D808" s="9" t="str">
        <f t="shared" si="22"/>
        <v>2008-10</v>
      </c>
    </row>
    <row r="809" spans="1:4" x14ac:dyDescent="0.25">
      <c r="A809" s="1">
        <v>39733</v>
      </c>
      <c r="B809" t="s">
        <v>31</v>
      </c>
      <c r="C809">
        <v>51</v>
      </c>
      <c r="D809" s="9" t="str">
        <f t="shared" si="22"/>
        <v>2008-10</v>
      </c>
    </row>
    <row r="810" spans="1:4" x14ac:dyDescent="0.25">
      <c r="A810" s="1">
        <v>39733</v>
      </c>
      <c r="B810" t="s">
        <v>55</v>
      </c>
      <c r="C810">
        <v>159</v>
      </c>
      <c r="D810" s="9" t="str">
        <f t="shared" si="22"/>
        <v>2008-10</v>
      </c>
    </row>
    <row r="811" spans="1:4" x14ac:dyDescent="0.25">
      <c r="A811" s="1">
        <v>39738</v>
      </c>
      <c r="B811" t="s">
        <v>9</v>
      </c>
      <c r="C811">
        <v>351</v>
      </c>
      <c r="D811" s="9" t="str">
        <f t="shared" si="22"/>
        <v>2008-10</v>
      </c>
    </row>
    <row r="812" spans="1:4" x14ac:dyDescent="0.25">
      <c r="A812" s="1">
        <v>39738</v>
      </c>
      <c r="B812" t="s">
        <v>22</v>
      </c>
      <c r="C812">
        <v>390</v>
      </c>
      <c r="D812" s="9" t="str">
        <f t="shared" si="22"/>
        <v>2008-10</v>
      </c>
    </row>
    <row r="813" spans="1:4" x14ac:dyDescent="0.25">
      <c r="A813" s="1">
        <v>39738</v>
      </c>
      <c r="B813" t="s">
        <v>33</v>
      </c>
      <c r="C813">
        <v>4</v>
      </c>
      <c r="D813" s="9" t="str">
        <f t="shared" si="22"/>
        <v>2008-10</v>
      </c>
    </row>
    <row r="814" spans="1:4" x14ac:dyDescent="0.25">
      <c r="A814" s="1">
        <v>39739</v>
      </c>
      <c r="B814" t="s">
        <v>35</v>
      </c>
      <c r="C814">
        <v>140</v>
      </c>
      <c r="D814" s="9" t="str">
        <f t="shared" si="22"/>
        <v>2008-10</v>
      </c>
    </row>
    <row r="815" spans="1:4" x14ac:dyDescent="0.25">
      <c r="A815" s="1">
        <v>39740</v>
      </c>
      <c r="B815" t="s">
        <v>50</v>
      </c>
      <c r="C815">
        <v>125</v>
      </c>
      <c r="D815" s="9" t="str">
        <f t="shared" si="22"/>
        <v>2008-10</v>
      </c>
    </row>
    <row r="816" spans="1:4" x14ac:dyDescent="0.25">
      <c r="A816" s="1">
        <v>39740</v>
      </c>
      <c r="B816" t="s">
        <v>66</v>
      </c>
      <c r="C816">
        <v>97</v>
      </c>
      <c r="D816" s="9" t="str">
        <f t="shared" si="22"/>
        <v>2008-10</v>
      </c>
    </row>
    <row r="817" spans="1:4" x14ac:dyDescent="0.25">
      <c r="A817" s="1">
        <v>39743</v>
      </c>
      <c r="B817" t="s">
        <v>66</v>
      </c>
      <c r="C817">
        <v>190</v>
      </c>
      <c r="D817" s="9" t="str">
        <f t="shared" si="22"/>
        <v>2008-10</v>
      </c>
    </row>
    <row r="818" spans="1:4" x14ac:dyDescent="0.25">
      <c r="A818" s="1">
        <v>39745</v>
      </c>
      <c r="B818" t="s">
        <v>14</v>
      </c>
      <c r="C818">
        <v>415</v>
      </c>
      <c r="D818" s="9" t="str">
        <f t="shared" si="22"/>
        <v>2008-10</v>
      </c>
    </row>
    <row r="819" spans="1:4" x14ac:dyDescent="0.25">
      <c r="A819" s="1">
        <v>39747</v>
      </c>
      <c r="B819" t="s">
        <v>9</v>
      </c>
      <c r="C819">
        <v>269</v>
      </c>
      <c r="D819" s="9" t="str">
        <f t="shared" si="22"/>
        <v>2008-10</v>
      </c>
    </row>
    <row r="820" spans="1:4" x14ac:dyDescent="0.25">
      <c r="A820" s="1">
        <v>39747</v>
      </c>
      <c r="B820" t="s">
        <v>140</v>
      </c>
      <c r="C820">
        <v>11</v>
      </c>
      <c r="D820" s="9" t="str">
        <f t="shared" si="22"/>
        <v>2008-10</v>
      </c>
    </row>
    <row r="821" spans="1:4" x14ac:dyDescent="0.25">
      <c r="A821" s="1">
        <v>39747</v>
      </c>
      <c r="B821" t="s">
        <v>45</v>
      </c>
      <c r="C821">
        <v>162</v>
      </c>
      <c r="D821" s="9" t="str">
        <f t="shared" si="22"/>
        <v>2008-10</v>
      </c>
    </row>
    <row r="822" spans="1:4" x14ac:dyDescent="0.25">
      <c r="A822" s="1">
        <v>39757</v>
      </c>
      <c r="B822" t="s">
        <v>18</v>
      </c>
      <c r="C822">
        <v>75</v>
      </c>
      <c r="D822" s="9" t="str">
        <f t="shared" si="22"/>
        <v>2008-11</v>
      </c>
    </row>
    <row r="823" spans="1:4" x14ac:dyDescent="0.25">
      <c r="A823" s="1">
        <v>39759</v>
      </c>
      <c r="B823" t="s">
        <v>22</v>
      </c>
      <c r="C823">
        <v>358</v>
      </c>
      <c r="D823" s="9" t="str">
        <f t="shared" si="22"/>
        <v>2008-11</v>
      </c>
    </row>
    <row r="824" spans="1:4" x14ac:dyDescent="0.25">
      <c r="A824" s="1">
        <v>39760</v>
      </c>
      <c r="B824" t="s">
        <v>8</v>
      </c>
      <c r="C824">
        <v>198</v>
      </c>
      <c r="D824" s="9" t="str">
        <f t="shared" si="22"/>
        <v>2008-11</v>
      </c>
    </row>
    <row r="825" spans="1:4" x14ac:dyDescent="0.25">
      <c r="A825" s="1">
        <v>39763</v>
      </c>
      <c r="B825" t="s">
        <v>22</v>
      </c>
      <c r="C825">
        <v>189</v>
      </c>
      <c r="D825" s="9" t="str">
        <f t="shared" si="22"/>
        <v>2008-11</v>
      </c>
    </row>
    <row r="826" spans="1:4" x14ac:dyDescent="0.25">
      <c r="A826" s="1">
        <v>39764</v>
      </c>
      <c r="B826" t="s">
        <v>24</v>
      </c>
      <c r="C826">
        <v>226</v>
      </c>
      <c r="D826" s="9" t="str">
        <f t="shared" si="22"/>
        <v>2008-11</v>
      </c>
    </row>
    <row r="827" spans="1:4" x14ac:dyDescent="0.25">
      <c r="A827" s="1">
        <v>39765</v>
      </c>
      <c r="B827" t="s">
        <v>55</v>
      </c>
      <c r="C827">
        <v>94</v>
      </c>
      <c r="D827" s="9" t="str">
        <f t="shared" si="22"/>
        <v>2008-11</v>
      </c>
    </row>
    <row r="828" spans="1:4" x14ac:dyDescent="0.25">
      <c r="A828" s="1">
        <v>39770</v>
      </c>
      <c r="B828" t="s">
        <v>50</v>
      </c>
      <c r="C828">
        <v>401</v>
      </c>
      <c r="D828" s="9" t="str">
        <f t="shared" si="22"/>
        <v>2008-11</v>
      </c>
    </row>
    <row r="829" spans="1:4" x14ac:dyDescent="0.25">
      <c r="A829" s="1">
        <v>39771</v>
      </c>
      <c r="B829" t="s">
        <v>69</v>
      </c>
      <c r="C829">
        <v>52</v>
      </c>
      <c r="D829" s="9" t="str">
        <f t="shared" si="22"/>
        <v>2008-11</v>
      </c>
    </row>
    <row r="830" spans="1:4" x14ac:dyDescent="0.25">
      <c r="A830" s="1">
        <v>39772</v>
      </c>
      <c r="B830" t="s">
        <v>12</v>
      </c>
      <c r="C830">
        <v>189</v>
      </c>
      <c r="D830" s="9" t="str">
        <f t="shared" si="22"/>
        <v>2008-11</v>
      </c>
    </row>
    <row r="831" spans="1:4" x14ac:dyDescent="0.25">
      <c r="A831" s="1">
        <v>39774</v>
      </c>
      <c r="B831" t="s">
        <v>17</v>
      </c>
      <c r="C831">
        <v>201</v>
      </c>
      <c r="D831" s="9" t="str">
        <f t="shared" si="22"/>
        <v>2008-11</v>
      </c>
    </row>
    <row r="832" spans="1:4" x14ac:dyDescent="0.25">
      <c r="A832" s="1">
        <v>39775</v>
      </c>
      <c r="B832" t="s">
        <v>22</v>
      </c>
      <c r="C832">
        <v>235</v>
      </c>
      <c r="D832" s="9" t="str">
        <f t="shared" si="22"/>
        <v>2008-11</v>
      </c>
    </row>
    <row r="833" spans="1:4" x14ac:dyDescent="0.25">
      <c r="A833" s="1">
        <v>39776</v>
      </c>
      <c r="B833" t="s">
        <v>55</v>
      </c>
      <c r="C833">
        <v>78</v>
      </c>
      <c r="D833" s="9" t="str">
        <f t="shared" si="22"/>
        <v>2008-11</v>
      </c>
    </row>
    <row r="834" spans="1:4" x14ac:dyDescent="0.25">
      <c r="A834" s="1">
        <v>39776</v>
      </c>
      <c r="B834" t="s">
        <v>126</v>
      </c>
      <c r="C834">
        <v>13</v>
      </c>
      <c r="D834" s="9" t="str">
        <f t="shared" si="22"/>
        <v>2008-11</v>
      </c>
    </row>
    <row r="835" spans="1:4" x14ac:dyDescent="0.25">
      <c r="A835" s="1">
        <v>39776</v>
      </c>
      <c r="B835" t="s">
        <v>20</v>
      </c>
      <c r="C835">
        <v>196</v>
      </c>
      <c r="D835" s="9" t="str">
        <f t="shared" ref="D835:D898" si="23">TEXT(A835,"rrrr-mm")</f>
        <v>2008-11</v>
      </c>
    </row>
    <row r="836" spans="1:4" x14ac:dyDescent="0.25">
      <c r="A836" s="1">
        <v>39780</v>
      </c>
      <c r="B836" t="s">
        <v>70</v>
      </c>
      <c r="C836">
        <v>11</v>
      </c>
      <c r="D836" s="9" t="str">
        <f t="shared" si="23"/>
        <v>2008-11</v>
      </c>
    </row>
    <row r="837" spans="1:4" x14ac:dyDescent="0.25">
      <c r="A837" s="1">
        <v>39780</v>
      </c>
      <c r="B837" t="s">
        <v>176</v>
      </c>
      <c r="C837">
        <v>17</v>
      </c>
      <c r="D837" s="9" t="str">
        <f t="shared" si="23"/>
        <v>2008-11</v>
      </c>
    </row>
    <row r="838" spans="1:4" x14ac:dyDescent="0.25">
      <c r="A838" s="1">
        <v>39781</v>
      </c>
      <c r="B838" t="s">
        <v>47</v>
      </c>
      <c r="C838">
        <v>4</v>
      </c>
      <c r="D838" s="9" t="str">
        <f t="shared" si="23"/>
        <v>2008-11</v>
      </c>
    </row>
    <row r="839" spans="1:4" x14ac:dyDescent="0.25">
      <c r="A839" s="1">
        <v>39785</v>
      </c>
      <c r="B839" t="s">
        <v>54</v>
      </c>
      <c r="C839">
        <v>17</v>
      </c>
      <c r="D839" s="9" t="str">
        <f t="shared" si="23"/>
        <v>2008-12</v>
      </c>
    </row>
    <row r="840" spans="1:4" x14ac:dyDescent="0.25">
      <c r="A840" s="1">
        <v>39785</v>
      </c>
      <c r="B840" t="s">
        <v>177</v>
      </c>
      <c r="C840">
        <v>1</v>
      </c>
      <c r="D840" s="9" t="str">
        <f t="shared" si="23"/>
        <v>2008-12</v>
      </c>
    </row>
    <row r="841" spans="1:4" x14ac:dyDescent="0.25">
      <c r="A841" s="1">
        <v>39790</v>
      </c>
      <c r="B841" t="s">
        <v>13</v>
      </c>
      <c r="C841">
        <v>6</v>
      </c>
      <c r="D841" s="9" t="str">
        <f t="shared" si="23"/>
        <v>2008-12</v>
      </c>
    </row>
    <row r="842" spans="1:4" x14ac:dyDescent="0.25">
      <c r="A842" s="1">
        <v>39790</v>
      </c>
      <c r="B842" t="s">
        <v>7</v>
      </c>
      <c r="C842">
        <v>496</v>
      </c>
      <c r="D842" s="9" t="str">
        <f t="shared" si="23"/>
        <v>2008-12</v>
      </c>
    </row>
    <row r="843" spans="1:4" x14ac:dyDescent="0.25">
      <c r="A843" s="1">
        <v>39794</v>
      </c>
      <c r="B843" t="s">
        <v>5</v>
      </c>
      <c r="C843">
        <v>363</v>
      </c>
      <c r="D843" s="9" t="str">
        <f t="shared" si="23"/>
        <v>2008-12</v>
      </c>
    </row>
    <row r="844" spans="1:4" x14ac:dyDescent="0.25">
      <c r="A844" s="1">
        <v>39797</v>
      </c>
      <c r="B844" t="s">
        <v>5</v>
      </c>
      <c r="C844">
        <v>491</v>
      </c>
      <c r="D844" s="9" t="str">
        <f t="shared" si="23"/>
        <v>2008-12</v>
      </c>
    </row>
    <row r="845" spans="1:4" x14ac:dyDescent="0.25">
      <c r="A845" s="1">
        <v>39797</v>
      </c>
      <c r="B845" t="s">
        <v>17</v>
      </c>
      <c r="C845">
        <v>369</v>
      </c>
      <c r="D845" s="9" t="str">
        <f t="shared" si="23"/>
        <v>2008-12</v>
      </c>
    </row>
    <row r="846" spans="1:4" x14ac:dyDescent="0.25">
      <c r="A846" s="1">
        <v>39799</v>
      </c>
      <c r="B846" t="s">
        <v>66</v>
      </c>
      <c r="C846">
        <v>60</v>
      </c>
      <c r="D846" s="9" t="str">
        <f t="shared" si="23"/>
        <v>2008-12</v>
      </c>
    </row>
    <row r="847" spans="1:4" x14ac:dyDescent="0.25">
      <c r="A847" s="1">
        <v>39800</v>
      </c>
      <c r="B847" t="s">
        <v>20</v>
      </c>
      <c r="C847">
        <v>35</v>
      </c>
      <c r="D847" s="9" t="str">
        <f t="shared" si="23"/>
        <v>2008-12</v>
      </c>
    </row>
    <row r="848" spans="1:4" x14ac:dyDescent="0.25">
      <c r="A848" s="1">
        <v>39803</v>
      </c>
      <c r="B848" t="s">
        <v>7</v>
      </c>
      <c r="C848">
        <v>121</v>
      </c>
      <c r="D848" s="9" t="str">
        <f t="shared" si="23"/>
        <v>2008-12</v>
      </c>
    </row>
    <row r="849" spans="1:4" x14ac:dyDescent="0.25">
      <c r="A849" s="1">
        <v>39803</v>
      </c>
      <c r="B849" t="s">
        <v>50</v>
      </c>
      <c r="C849">
        <v>442</v>
      </c>
      <c r="D849" s="9" t="str">
        <f t="shared" si="23"/>
        <v>2008-12</v>
      </c>
    </row>
    <row r="850" spans="1:4" x14ac:dyDescent="0.25">
      <c r="A850" s="1">
        <v>39804</v>
      </c>
      <c r="B850" t="s">
        <v>7</v>
      </c>
      <c r="C850">
        <v>338</v>
      </c>
      <c r="D850" s="9" t="str">
        <f t="shared" si="23"/>
        <v>2008-12</v>
      </c>
    </row>
    <row r="851" spans="1:4" x14ac:dyDescent="0.25">
      <c r="A851" s="1">
        <v>39805</v>
      </c>
      <c r="B851" t="s">
        <v>31</v>
      </c>
      <c r="C851">
        <v>94</v>
      </c>
      <c r="D851" s="9" t="str">
        <f t="shared" si="23"/>
        <v>2008-12</v>
      </c>
    </row>
    <row r="852" spans="1:4" x14ac:dyDescent="0.25">
      <c r="A852" s="1">
        <v>39808</v>
      </c>
      <c r="B852" t="s">
        <v>1</v>
      </c>
      <c r="C852">
        <v>14</v>
      </c>
      <c r="D852" s="9" t="str">
        <f t="shared" si="23"/>
        <v>2008-12</v>
      </c>
    </row>
    <row r="853" spans="1:4" x14ac:dyDescent="0.25">
      <c r="A853" s="1">
        <v>39809</v>
      </c>
      <c r="B853" t="s">
        <v>94</v>
      </c>
      <c r="C853">
        <v>2</v>
      </c>
      <c r="D853" s="9" t="str">
        <f t="shared" si="23"/>
        <v>2008-12</v>
      </c>
    </row>
    <row r="854" spans="1:4" x14ac:dyDescent="0.25">
      <c r="A854" s="1">
        <v>39811</v>
      </c>
      <c r="B854" t="s">
        <v>14</v>
      </c>
      <c r="C854">
        <v>110</v>
      </c>
      <c r="D854" s="9" t="str">
        <f t="shared" si="23"/>
        <v>2008-12</v>
      </c>
    </row>
    <row r="855" spans="1:4" x14ac:dyDescent="0.25">
      <c r="A855" s="1">
        <v>39812</v>
      </c>
      <c r="B855" t="s">
        <v>87</v>
      </c>
      <c r="C855">
        <v>18</v>
      </c>
      <c r="D855" s="9" t="str">
        <f t="shared" si="23"/>
        <v>2008-12</v>
      </c>
    </row>
    <row r="856" spans="1:4" x14ac:dyDescent="0.25">
      <c r="A856" s="1">
        <v>39812</v>
      </c>
      <c r="B856" t="s">
        <v>147</v>
      </c>
      <c r="C856">
        <v>7</v>
      </c>
      <c r="D856" s="9" t="str">
        <f t="shared" si="23"/>
        <v>2008-12</v>
      </c>
    </row>
    <row r="857" spans="1:4" x14ac:dyDescent="0.25">
      <c r="A857" s="1">
        <v>39814</v>
      </c>
      <c r="B857" t="s">
        <v>178</v>
      </c>
      <c r="C857">
        <v>2</v>
      </c>
      <c r="D857" s="9" t="str">
        <f t="shared" si="23"/>
        <v>2009-01</v>
      </c>
    </row>
    <row r="858" spans="1:4" x14ac:dyDescent="0.25">
      <c r="A858" s="1">
        <v>39815</v>
      </c>
      <c r="B858" t="s">
        <v>37</v>
      </c>
      <c r="C858">
        <v>188</v>
      </c>
      <c r="D858" s="9" t="str">
        <f t="shared" si="23"/>
        <v>2009-01</v>
      </c>
    </row>
    <row r="859" spans="1:4" x14ac:dyDescent="0.25">
      <c r="A859" s="1">
        <v>39819</v>
      </c>
      <c r="B859" t="s">
        <v>92</v>
      </c>
      <c r="C859">
        <v>11</v>
      </c>
      <c r="D859" s="9" t="str">
        <f t="shared" si="23"/>
        <v>2009-01</v>
      </c>
    </row>
    <row r="860" spans="1:4" x14ac:dyDescent="0.25">
      <c r="A860" s="1">
        <v>39819</v>
      </c>
      <c r="B860" t="s">
        <v>14</v>
      </c>
      <c r="C860">
        <v>129</v>
      </c>
      <c r="D860" s="9" t="str">
        <f t="shared" si="23"/>
        <v>2009-01</v>
      </c>
    </row>
    <row r="861" spans="1:4" x14ac:dyDescent="0.25">
      <c r="A861" s="1">
        <v>39819</v>
      </c>
      <c r="B861" t="s">
        <v>61</v>
      </c>
      <c r="C861">
        <v>117</v>
      </c>
      <c r="D861" s="9" t="str">
        <f t="shared" si="23"/>
        <v>2009-01</v>
      </c>
    </row>
    <row r="862" spans="1:4" x14ac:dyDescent="0.25">
      <c r="A862" s="1">
        <v>39821</v>
      </c>
      <c r="B862" t="s">
        <v>82</v>
      </c>
      <c r="C862">
        <v>11</v>
      </c>
      <c r="D862" s="9" t="str">
        <f t="shared" si="23"/>
        <v>2009-01</v>
      </c>
    </row>
    <row r="863" spans="1:4" x14ac:dyDescent="0.25">
      <c r="A863" s="1">
        <v>39823</v>
      </c>
      <c r="B863" t="s">
        <v>61</v>
      </c>
      <c r="C863">
        <v>186</v>
      </c>
      <c r="D863" s="9" t="str">
        <f t="shared" si="23"/>
        <v>2009-01</v>
      </c>
    </row>
    <row r="864" spans="1:4" x14ac:dyDescent="0.25">
      <c r="A864" s="1">
        <v>39824</v>
      </c>
      <c r="B864" t="s">
        <v>18</v>
      </c>
      <c r="C864">
        <v>40</v>
      </c>
      <c r="D864" s="9" t="str">
        <f t="shared" si="23"/>
        <v>2009-01</v>
      </c>
    </row>
    <row r="865" spans="1:4" x14ac:dyDescent="0.25">
      <c r="A865" s="1">
        <v>39829</v>
      </c>
      <c r="B865" t="s">
        <v>47</v>
      </c>
      <c r="C865">
        <v>6</v>
      </c>
      <c r="D865" s="9" t="str">
        <f t="shared" si="23"/>
        <v>2009-01</v>
      </c>
    </row>
    <row r="866" spans="1:4" x14ac:dyDescent="0.25">
      <c r="A866" s="1">
        <v>39831</v>
      </c>
      <c r="B866" t="s">
        <v>55</v>
      </c>
      <c r="C866">
        <v>153</v>
      </c>
      <c r="D866" s="9" t="str">
        <f t="shared" si="23"/>
        <v>2009-01</v>
      </c>
    </row>
    <row r="867" spans="1:4" x14ac:dyDescent="0.25">
      <c r="A867" s="1">
        <v>39832</v>
      </c>
      <c r="B867" t="s">
        <v>45</v>
      </c>
      <c r="C867">
        <v>163</v>
      </c>
      <c r="D867" s="9" t="str">
        <f t="shared" si="23"/>
        <v>2009-01</v>
      </c>
    </row>
    <row r="868" spans="1:4" x14ac:dyDescent="0.25">
      <c r="A868" s="1">
        <v>39834</v>
      </c>
      <c r="B868" t="s">
        <v>179</v>
      </c>
      <c r="C868">
        <v>16</v>
      </c>
      <c r="D868" s="9" t="str">
        <f t="shared" si="23"/>
        <v>2009-01</v>
      </c>
    </row>
    <row r="869" spans="1:4" x14ac:dyDescent="0.25">
      <c r="A869" s="1">
        <v>39835</v>
      </c>
      <c r="B869" t="s">
        <v>25</v>
      </c>
      <c r="C869">
        <v>161</v>
      </c>
      <c r="D869" s="9" t="str">
        <f t="shared" si="23"/>
        <v>2009-01</v>
      </c>
    </row>
    <row r="870" spans="1:4" x14ac:dyDescent="0.25">
      <c r="A870" s="1">
        <v>39836</v>
      </c>
      <c r="B870" t="s">
        <v>180</v>
      </c>
      <c r="C870">
        <v>5</v>
      </c>
      <c r="D870" s="9" t="str">
        <f t="shared" si="23"/>
        <v>2009-01</v>
      </c>
    </row>
    <row r="871" spans="1:4" x14ac:dyDescent="0.25">
      <c r="A871" s="1">
        <v>39839</v>
      </c>
      <c r="B871" t="s">
        <v>30</v>
      </c>
      <c r="C871">
        <v>200</v>
      </c>
      <c r="D871" s="9" t="str">
        <f t="shared" si="23"/>
        <v>2009-01</v>
      </c>
    </row>
    <row r="872" spans="1:4" x14ac:dyDescent="0.25">
      <c r="A872" s="1">
        <v>39843</v>
      </c>
      <c r="B872" t="s">
        <v>181</v>
      </c>
      <c r="C872">
        <v>11</v>
      </c>
      <c r="D872" s="9" t="str">
        <f t="shared" si="23"/>
        <v>2009-01</v>
      </c>
    </row>
    <row r="873" spans="1:4" x14ac:dyDescent="0.25">
      <c r="A873" s="1">
        <v>39847</v>
      </c>
      <c r="B873" t="s">
        <v>96</v>
      </c>
      <c r="C873">
        <v>14</v>
      </c>
      <c r="D873" s="9" t="str">
        <f t="shared" si="23"/>
        <v>2009-02</v>
      </c>
    </row>
    <row r="874" spans="1:4" x14ac:dyDescent="0.25">
      <c r="A874" s="1">
        <v>39849</v>
      </c>
      <c r="B874" t="s">
        <v>7</v>
      </c>
      <c r="C874">
        <v>469</v>
      </c>
      <c r="D874" s="9" t="str">
        <f t="shared" si="23"/>
        <v>2009-02</v>
      </c>
    </row>
    <row r="875" spans="1:4" x14ac:dyDescent="0.25">
      <c r="A875" s="1">
        <v>39853</v>
      </c>
      <c r="B875" t="s">
        <v>166</v>
      </c>
      <c r="C875">
        <v>11</v>
      </c>
      <c r="D875" s="9" t="str">
        <f t="shared" si="23"/>
        <v>2009-02</v>
      </c>
    </row>
    <row r="876" spans="1:4" x14ac:dyDescent="0.25">
      <c r="A876" s="1">
        <v>39853</v>
      </c>
      <c r="B876" t="s">
        <v>14</v>
      </c>
      <c r="C876">
        <v>423</v>
      </c>
      <c r="D876" s="9" t="str">
        <f t="shared" si="23"/>
        <v>2009-02</v>
      </c>
    </row>
    <row r="877" spans="1:4" x14ac:dyDescent="0.25">
      <c r="A877" s="1">
        <v>39853</v>
      </c>
      <c r="B877" t="s">
        <v>172</v>
      </c>
      <c r="C877">
        <v>9</v>
      </c>
      <c r="D877" s="9" t="str">
        <f t="shared" si="23"/>
        <v>2009-02</v>
      </c>
    </row>
    <row r="878" spans="1:4" x14ac:dyDescent="0.25">
      <c r="A878" s="1">
        <v>39853</v>
      </c>
      <c r="B878" t="s">
        <v>68</v>
      </c>
      <c r="C878">
        <v>3</v>
      </c>
      <c r="D878" s="9" t="str">
        <f t="shared" si="23"/>
        <v>2009-02</v>
      </c>
    </row>
    <row r="879" spans="1:4" x14ac:dyDescent="0.25">
      <c r="A879" s="1">
        <v>39854</v>
      </c>
      <c r="B879" t="s">
        <v>22</v>
      </c>
      <c r="C879">
        <v>186</v>
      </c>
      <c r="D879" s="9" t="str">
        <f t="shared" si="23"/>
        <v>2009-02</v>
      </c>
    </row>
    <row r="880" spans="1:4" x14ac:dyDescent="0.25">
      <c r="A880" s="1">
        <v>39854</v>
      </c>
      <c r="B880" t="s">
        <v>7</v>
      </c>
      <c r="C880">
        <v>390</v>
      </c>
      <c r="D880" s="9" t="str">
        <f t="shared" si="23"/>
        <v>2009-02</v>
      </c>
    </row>
    <row r="881" spans="1:4" x14ac:dyDescent="0.25">
      <c r="A881" s="1">
        <v>39855</v>
      </c>
      <c r="B881" t="s">
        <v>5</v>
      </c>
      <c r="C881">
        <v>445</v>
      </c>
      <c r="D881" s="9" t="str">
        <f t="shared" si="23"/>
        <v>2009-02</v>
      </c>
    </row>
    <row r="882" spans="1:4" x14ac:dyDescent="0.25">
      <c r="A882" s="1">
        <v>39856</v>
      </c>
      <c r="B882" t="s">
        <v>50</v>
      </c>
      <c r="C882">
        <v>241</v>
      </c>
      <c r="D882" s="9" t="str">
        <f t="shared" si="23"/>
        <v>2009-02</v>
      </c>
    </row>
    <row r="883" spans="1:4" x14ac:dyDescent="0.25">
      <c r="A883" s="1">
        <v>39856</v>
      </c>
      <c r="B883" t="s">
        <v>29</v>
      </c>
      <c r="C883">
        <v>3</v>
      </c>
      <c r="D883" s="9" t="str">
        <f t="shared" si="23"/>
        <v>2009-02</v>
      </c>
    </row>
    <row r="884" spans="1:4" x14ac:dyDescent="0.25">
      <c r="A884" s="1">
        <v>39858</v>
      </c>
      <c r="B884" t="s">
        <v>23</v>
      </c>
      <c r="C884">
        <v>50</v>
      </c>
      <c r="D884" s="9" t="str">
        <f t="shared" si="23"/>
        <v>2009-02</v>
      </c>
    </row>
    <row r="885" spans="1:4" x14ac:dyDescent="0.25">
      <c r="A885" s="1">
        <v>39859</v>
      </c>
      <c r="B885" t="s">
        <v>24</v>
      </c>
      <c r="C885">
        <v>284</v>
      </c>
      <c r="D885" s="9" t="str">
        <f t="shared" si="23"/>
        <v>2009-02</v>
      </c>
    </row>
    <row r="886" spans="1:4" x14ac:dyDescent="0.25">
      <c r="A886" s="1">
        <v>39860</v>
      </c>
      <c r="B886" t="s">
        <v>9</v>
      </c>
      <c r="C886">
        <v>395</v>
      </c>
      <c r="D886" s="9" t="str">
        <f t="shared" si="23"/>
        <v>2009-02</v>
      </c>
    </row>
    <row r="887" spans="1:4" x14ac:dyDescent="0.25">
      <c r="A887" s="1">
        <v>39862</v>
      </c>
      <c r="B887" t="s">
        <v>5</v>
      </c>
      <c r="C887">
        <v>290</v>
      </c>
      <c r="D887" s="9" t="str">
        <f t="shared" si="23"/>
        <v>2009-02</v>
      </c>
    </row>
    <row r="888" spans="1:4" x14ac:dyDescent="0.25">
      <c r="A888" s="1">
        <v>39863</v>
      </c>
      <c r="B888" t="s">
        <v>22</v>
      </c>
      <c r="C888">
        <v>361</v>
      </c>
      <c r="D888" s="9" t="str">
        <f t="shared" si="23"/>
        <v>2009-02</v>
      </c>
    </row>
    <row r="889" spans="1:4" x14ac:dyDescent="0.25">
      <c r="A889" s="1">
        <v>39865</v>
      </c>
      <c r="B889" t="s">
        <v>17</v>
      </c>
      <c r="C889">
        <v>355</v>
      </c>
      <c r="D889" s="9" t="str">
        <f t="shared" si="23"/>
        <v>2009-02</v>
      </c>
    </row>
    <row r="890" spans="1:4" x14ac:dyDescent="0.25">
      <c r="A890" s="1">
        <v>39866</v>
      </c>
      <c r="B890" t="s">
        <v>182</v>
      </c>
      <c r="C890">
        <v>19</v>
      </c>
      <c r="D890" s="9" t="str">
        <f t="shared" si="23"/>
        <v>2009-02</v>
      </c>
    </row>
    <row r="891" spans="1:4" x14ac:dyDescent="0.25">
      <c r="A891" s="1">
        <v>39868</v>
      </c>
      <c r="B891" t="s">
        <v>52</v>
      </c>
      <c r="C891">
        <v>32</v>
      </c>
      <c r="D891" s="9" t="str">
        <f t="shared" si="23"/>
        <v>2009-02</v>
      </c>
    </row>
    <row r="892" spans="1:4" x14ac:dyDescent="0.25">
      <c r="A892" s="1">
        <v>39871</v>
      </c>
      <c r="B892" t="s">
        <v>146</v>
      </c>
      <c r="C892">
        <v>13</v>
      </c>
      <c r="D892" s="9" t="str">
        <f t="shared" si="23"/>
        <v>2009-02</v>
      </c>
    </row>
    <row r="893" spans="1:4" x14ac:dyDescent="0.25">
      <c r="A893" s="1">
        <v>39871</v>
      </c>
      <c r="B893" t="s">
        <v>45</v>
      </c>
      <c r="C893">
        <v>156</v>
      </c>
      <c r="D893" s="9" t="str">
        <f t="shared" si="23"/>
        <v>2009-02</v>
      </c>
    </row>
    <row r="894" spans="1:4" x14ac:dyDescent="0.25">
      <c r="A894" s="1">
        <v>39873</v>
      </c>
      <c r="B894" t="s">
        <v>183</v>
      </c>
      <c r="C894">
        <v>20</v>
      </c>
      <c r="D894" s="9" t="str">
        <f t="shared" si="23"/>
        <v>2009-03</v>
      </c>
    </row>
    <row r="895" spans="1:4" x14ac:dyDescent="0.25">
      <c r="A895" s="1">
        <v>39874</v>
      </c>
      <c r="B895" t="s">
        <v>12</v>
      </c>
      <c r="C895">
        <v>112</v>
      </c>
      <c r="D895" s="9" t="str">
        <f t="shared" si="23"/>
        <v>2009-03</v>
      </c>
    </row>
    <row r="896" spans="1:4" x14ac:dyDescent="0.25">
      <c r="A896" s="1">
        <v>39877</v>
      </c>
      <c r="B896" t="s">
        <v>7</v>
      </c>
      <c r="C896">
        <v>110</v>
      </c>
      <c r="D896" s="9" t="str">
        <f t="shared" si="23"/>
        <v>2009-03</v>
      </c>
    </row>
    <row r="897" spans="1:4" x14ac:dyDescent="0.25">
      <c r="A897" s="1">
        <v>39878</v>
      </c>
      <c r="B897" t="s">
        <v>184</v>
      </c>
      <c r="C897">
        <v>4</v>
      </c>
      <c r="D897" s="9" t="str">
        <f t="shared" si="23"/>
        <v>2009-03</v>
      </c>
    </row>
    <row r="898" spans="1:4" x14ac:dyDescent="0.25">
      <c r="A898" s="1">
        <v>39885</v>
      </c>
      <c r="B898" t="s">
        <v>133</v>
      </c>
      <c r="C898">
        <v>18</v>
      </c>
      <c r="D898" s="9" t="str">
        <f t="shared" si="23"/>
        <v>2009-03</v>
      </c>
    </row>
    <row r="899" spans="1:4" x14ac:dyDescent="0.25">
      <c r="A899" s="1">
        <v>39889</v>
      </c>
      <c r="B899" t="s">
        <v>20</v>
      </c>
      <c r="C899">
        <v>60</v>
      </c>
      <c r="D899" s="9" t="str">
        <f t="shared" ref="D899:D962" si="24">TEXT(A899,"rrrr-mm")</f>
        <v>2009-03</v>
      </c>
    </row>
    <row r="900" spans="1:4" x14ac:dyDescent="0.25">
      <c r="A900" s="1">
        <v>39889</v>
      </c>
      <c r="B900" t="s">
        <v>88</v>
      </c>
      <c r="C900">
        <v>14</v>
      </c>
      <c r="D900" s="9" t="str">
        <f t="shared" si="24"/>
        <v>2009-03</v>
      </c>
    </row>
    <row r="901" spans="1:4" x14ac:dyDescent="0.25">
      <c r="A901" s="1">
        <v>39889</v>
      </c>
      <c r="B901" t="s">
        <v>28</v>
      </c>
      <c r="C901">
        <v>24</v>
      </c>
      <c r="D901" s="9" t="str">
        <f t="shared" si="24"/>
        <v>2009-03</v>
      </c>
    </row>
    <row r="902" spans="1:4" x14ac:dyDescent="0.25">
      <c r="A902" s="1">
        <v>39891</v>
      </c>
      <c r="B902" t="s">
        <v>22</v>
      </c>
      <c r="C902">
        <v>145</v>
      </c>
      <c r="D902" s="9" t="str">
        <f t="shared" si="24"/>
        <v>2009-03</v>
      </c>
    </row>
    <row r="903" spans="1:4" x14ac:dyDescent="0.25">
      <c r="A903" s="1">
        <v>39891</v>
      </c>
      <c r="B903" t="s">
        <v>50</v>
      </c>
      <c r="C903">
        <v>393</v>
      </c>
      <c r="D903" s="9" t="str">
        <f t="shared" si="24"/>
        <v>2009-03</v>
      </c>
    </row>
    <row r="904" spans="1:4" x14ac:dyDescent="0.25">
      <c r="A904" s="1">
        <v>39893</v>
      </c>
      <c r="B904" t="s">
        <v>28</v>
      </c>
      <c r="C904">
        <v>73</v>
      </c>
      <c r="D904" s="9" t="str">
        <f t="shared" si="24"/>
        <v>2009-03</v>
      </c>
    </row>
    <row r="905" spans="1:4" x14ac:dyDescent="0.25">
      <c r="A905" s="1">
        <v>39893</v>
      </c>
      <c r="B905" t="s">
        <v>8</v>
      </c>
      <c r="C905">
        <v>136</v>
      </c>
      <c r="D905" s="9" t="str">
        <f t="shared" si="24"/>
        <v>2009-03</v>
      </c>
    </row>
    <row r="906" spans="1:4" x14ac:dyDescent="0.25">
      <c r="A906" s="1">
        <v>39894</v>
      </c>
      <c r="B906" t="s">
        <v>45</v>
      </c>
      <c r="C906">
        <v>422</v>
      </c>
      <c r="D906" s="9" t="str">
        <f t="shared" si="24"/>
        <v>2009-03</v>
      </c>
    </row>
    <row r="907" spans="1:4" x14ac:dyDescent="0.25">
      <c r="A907" s="1">
        <v>39895</v>
      </c>
      <c r="B907" t="s">
        <v>9</v>
      </c>
      <c r="C907">
        <v>187</v>
      </c>
      <c r="D907" s="9" t="str">
        <f t="shared" si="24"/>
        <v>2009-03</v>
      </c>
    </row>
    <row r="908" spans="1:4" x14ac:dyDescent="0.25">
      <c r="A908" s="1">
        <v>39897</v>
      </c>
      <c r="B908" t="s">
        <v>18</v>
      </c>
      <c r="C908">
        <v>58</v>
      </c>
      <c r="D908" s="9" t="str">
        <f t="shared" si="24"/>
        <v>2009-03</v>
      </c>
    </row>
    <row r="909" spans="1:4" x14ac:dyDescent="0.25">
      <c r="A909" s="1">
        <v>39898</v>
      </c>
      <c r="B909" t="s">
        <v>45</v>
      </c>
      <c r="C909">
        <v>436</v>
      </c>
      <c r="D909" s="9" t="str">
        <f t="shared" si="24"/>
        <v>2009-03</v>
      </c>
    </row>
    <row r="910" spans="1:4" x14ac:dyDescent="0.25">
      <c r="A910" s="1">
        <v>39902</v>
      </c>
      <c r="B910" t="s">
        <v>14</v>
      </c>
      <c r="C910">
        <v>406</v>
      </c>
      <c r="D910" s="9" t="str">
        <f t="shared" si="24"/>
        <v>2009-03</v>
      </c>
    </row>
    <row r="911" spans="1:4" x14ac:dyDescent="0.25">
      <c r="A911" s="1">
        <v>39904</v>
      </c>
      <c r="B911" t="s">
        <v>14</v>
      </c>
      <c r="C911">
        <v>108</v>
      </c>
      <c r="D911" s="9" t="str">
        <f t="shared" si="24"/>
        <v>2009-04</v>
      </c>
    </row>
    <row r="912" spans="1:4" x14ac:dyDescent="0.25">
      <c r="A912" s="1">
        <v>39905</v>
      </c>
      <c r="B912" t="s">
        <v>142</v>
      </c>
      <c r="C912">
        <v>10</v>
      </c>
      <c r="D912" s="9" t="str">
        <f t="shared" si="24"/>
        <v>2009-04</v>
      </c>
    </row>
    <row r="913" spans="1:4" x14ac:dyDescent="0.25">
      <c r="A913" s="1">
        <v>39906</v>
      </c>
      <c r="B913" t="s">
        <v>37</v>
      </c>
      <c r="C913">
        <v>153</v>
      </c>
      <c r="D913" s="9" t="str">
        <f t="shared" si="24"/>
        <v>2009-04</v>
      </c>
    </row>
    <row r="914" spans="1:4" x14ac:dyDescent="0.25">
      <c r="A914" s="1">
        <v>39908</v>
      </c>
      <c r="B914" t="s">
        <v>185</v>
      </c>
      <c r="C914">
        <v>3</v>
      </c>
      <c r="D914" s="9" t="str">
        <f t="shared" si="24"/>
        <v>2009-04</v>
      </c>
    </row>
    <row r="915" spans="1:4" x14ac:dyDescent="0.25">
      <c r="A915" s="1">
        <v>39909</v>
      </c>
      <c r="B915" t="s">
        <v>31</v>
      </c>
      <c r="C915">
        <v>109</v>
      </c>
      <c r="D915" s="9" t="str">
        <f t="shared" si="24"/>
        <v>2009-04</v>
      </c>
    </row>
    <row r="916" spans="1:4" x14ac:dyDescent="0.25">
      <c r="A916" s="1">
        <v>39911</v>
      </c>
      <c r="B916" t="s">
        <v>86</v>
      </c>
      <c r="C916">
        <v>9</v>
      </c>
      <c r="D916" s="9" t="str">
        <f t="shared" si="24"/>
        <v>2009-04</v>
      </c>
    </row>
    <row r="917" spans="1:4" x14ac:dyDescent="0.25">
      <c r="A917" s="1">
        <v>39911</v>
      </c>
      <c r="B917" t="s">
        <v>52</v>
      </c>
      <c r="C917">
        <v>112</v>
      </c>
      <c r="D917" s="9" t="str">
        <f t="shared" si="24"/>
        <v>2009-04</v>
      </c>
    </row>
    <row r="918" spans="1:4" x14ac:dyDescent="0.25">
      <c r="A918" s="1">
        <v>39916</v>
      </c>
      <c r="B918" t="s">
        <v>19</v>
      </c>
      <c r="C918">
        <v>29</v>
      </c>
      <c r="D918" s="9" t="str">
        <f t="shared" si="24"/>
        <v>2009-04</v>
      </c>
    </row>
    <row r="919" spans="1:4" x14ac:dyDescent="0.25">
      <c r="A919" s="1">
        <v>39916</v>
      </c>
      <c r="B919" t="s">
        <v>50</v>
      </c>
      <c r="C919">
        <v>310</v>
      </c>
      <c r="D919" s="9" t="str">
        <f t="shared" si="24"/>
        <v>2009-04</v>
      </c>
    </row>
    <row r="920" spans="1:4" x14ac:dyDescent="0.25">
      <c r="A920" s="1">
        <v>39918</v>
      </c>
      <c r="B920" t="s">
        <v>55</v>
      </c>
      <c r="C920">
        <v>107</v>
      </c>
      <c r="D920" s="9" t="str">
        <f t="shared" si="24"/>
        <v>2009-04</v>
      </c>
    </row>
    <row r="921" spans="1:4" x14ac:dyDescent="0.25">
      <c r="A921" s="1">
        <v>39921</v>
      </c>
      <c r="B921" t="s">
        <v>8</v>
      </c>
      <c r="C921">
        <v>26</v>
      </c>
      <c r="D921" s="9" t="str">
        <f t="shared" si="24"/>
        <v>2009-04</v>
      </c>
    </row>
    <row r="922" spans="1:4" x14ac:dyDescent="0.25">
      <c r="A922" s="1">
        <v>39923</v>
      </c>
      <c r="B922" t="s">
        <v>31</v>
      </c>
      <c r="C922">
        <v>114</v>
      </c>
      <c r="D922" s="9" t="str">
        <f t="shared" si="24"/>
        <v>2009-04</v>
      </c>
    </row>
    <row r="923" spans="1:4" x14ac:dyDescent="0.25">
      <c r="A923" s="1">
        <v>39924</v>
      </c>
      <c r="B923" t="s">
        <v>169</v>
      </c>
      <c r="C923">
        <v>4</v>
      </c>
      <c r="D923" s="9" t="str">
        <f t="shared" si="24"/>
        <v>2009-04</v>
      </c>
    </row>
    <row r="924" spans="1:4" x14ac:dyDescent="0.25">
      <c r="A924" s="1">
        <v>39925</v>
      </c>
      <c r="B924" t="s">
        <v>186</v>
      </c>
      <c r="C924">
        <v>15</v>
      </c>
      <c r="D924" s="9" t="str">
        <f t="shared" si="24"/>
        <v>2009-04</v>
      </c>
    </row>
    <row r="925" spans="1:4" x14ac:dyDescent="0.25">
      <c r="A925" s="1">
        <v>39929</v>
      </c>
      <c r="B925" t="s">
        <v>66</v>
      </c>
      <c r="C925">
        <v>144</v>
      </c>
      <c r="D925" s="9" t="str">
        <f t="shared" si="24"/>
        <v>2009-04</v>
      </c>
    </row>
    <row r="926" spans="1:4" x14ac:dyDescent="0.25">
      <c r="A926" s="1">
        <v>39933</v>
      </c>
      <c r="B926" t="s">
        <v>5</v>
      </c>
      <c r="C926">
        <v>110</v>
      </c>
      <c r="D926" s="9" t="str">
        <f t="shared" si="24"/>
        <v>2009-04</v>
      </c>
    </row>
    <row r="927" spans="1:4" x14ac:dyDescent="0.25">
      <c r="A927" s="1">
        <v>39933</v>
      </c>
      <c r="B927" t="s">
        <v>37</v>
      </c>
      <c r="C927">
        <v>105</v>
      </c>
      <c r="D927" s="9" t="str">
        <f t="shared" si="24"/>
        <v>2009-04</v>
      </c>
    </row>
    <row r="928" spans="1:4" x14ac:dyDescent="0.25">
      <c r="A928" s="1">
        <v>39935</v>
      </c>
      <c r="B928" t="s">
        <v>52</v>
      </c>
      <c r="C928">
        <v>51</v>
      </c>
      <c r="D928" s="9" t="str">
        <f t="shared" si="24"/>
        <v>2009-05</v>
      </c>
    </row>
    <row r="929" spans="1:4" x14ac:dyDescent="0.25">
      <c r="A929" s="1">
        <v>39937</v>
      </c>
      <c r="B929" t="s">
        <v>145</v>
      </c>
      <c r="C929">
        <v>1</v>
      </c>
      <c r="D929" s="9" t="str">
        <f t="shared" si="24"/>
        <v>2009-05</v>
      </c>
    </row>
    <row r="930" spans="1:4" x14ac:dyDescent="0.25">
      <c r="A930" s="1">
        <v>39937</v>
      </c>
      <c r="B930" t="s">
        <v>152</v>
      </c>
      <c r="C930">
        <v>8</v>
      </c>
      <c r="D930" s="9" t="str">
        <f t="shared" si="24"/>
        <v>2009-05</v>
      </c>
    </row>
    <row r="931" spans="1:4" x14ac:dyDescent="0.25">
      <c r="A931" s="1">
        <v>39939</v>
      </c>
      <c r="B931" t="s">
        <v>9</v>
      </c>
      <c r="C931">
        <v>128</v>
      </c>
      <c r="D931" s="9" t="str">
        <f t="shared" si="24"/>
        <v>2009-05</v>
      </c>
    </row>
    <row r="932" spans="1:4" x14ac:dyDescent="0.25">
      <c r="A932" s="1">
        <v>39942</v>
      </c>
      <c r="B932" t="s">
        <v>87</v>
      </c>
      <c r="C932">
        <v>9</v>
      </c>
      <c r="D932" s="9" t="str">
        <f t="shared" si="24"/>
        <v>2009-05</v>
      </c>
    </row>
    <row r="933" spans="1:4" x14ac:dyDescent="0.25">
      <c r="A933" s="1">
        <v>39948</v>
      </c>
      <c r="B933" t="s">
        <v>9</v>
      </c>
      <c r="C933">
        <v>291</v>
      </c>
      <c r="D933" s="9" t="str">
        <f t="shared" si="24"/>
        <v>2009-05</v>
      </c>
    </row>
    <row r="934" spans="1:4" x14ac:dyDescent="0.25">
      <c r="A934" s="1">
        <v>39949</v>
      </c>
      <c r="B934" t="s">
        <v>14</v>
      </c>
      <c r="C934">
        <v>261</v>
      </c>
      <c r="D934" s="9" t="str">
        <f t="shared" si="24"/>
        <v>2009-05</v>
      </c>
    </row>
    <row r="935" spans="1:4" x14ac:dyDescent="0.25">
      <c r="A935" s="1">
        <v>39951</v>
      </c>
      <c r="B935" t="s">
        <v>52</v>
      </c>
      <c r="C935">
        <v>192</v>
      </c>
      <c r="D935" s="9" t="str">
        <f t="shared" si="24"/>
        <v>2009-05</v>
      </c>
    </row>
    <row r="936" spans="1:4" x14ac:dyDescent="0.25">
      <c r="A936" s="1">
        <v>39951</v>
      </c>
      <c r="B936" t="s">
        <v>7</v>
      </c>
      <c r="C936">
        <v>319</v>
      </c>
      <c r="D936" s="9" t="str">
        <f t="shared" si="24"/>
        <v>2009-05</v>
      </c>
    </row>
    <row r="937" spans="1:4" x14ac:dyDescent="0.25">
      <c r="A937" s="1">
        <v>39953</v>
      </c>
      <c r="B937" t="s">
        <v>45</v>
      </c>
      <c r="C937">
        <v>393</v>
      </c>
      <c r="D937" s="9" t="str">
        <f t="shared" si="24"/>
        <v>2009-05</v>
      </c>
    </row>
    <row r="938" spans="1:4" x14ac:dyDescent="0.25">
      <c r="A938" s="1">
        <v>39957</v>
      </c>
      <c r="B938" t="s">
        <v>187</v>
      </c>
      <c r="C938">
        <v>13</v>
      </c>
      <c r="D938" s="9" t="str">
        <f t="shared" si="24"/>
        <v>2009-05</v>
      </c>
    </row>
    <row r="939" spans="1:4" x14ac:dyDescent="0.25">
      <c r="A939" s="1">
        <v>39958</v>
      </c>
      <c r="B939" t="s">
        <v>50</v>
      </c>
      <c r="C939">
        <v>380</v>
      </c>
      <c r="D939" s="9" t="str">
        <f t="shared" si="24"/>
        <v>2009-05</v>
      </c>
    </row>
    <row r="940" spans="1:4" x14ac:dyDescent="0.25">
      <c r="A940" s="1">
        <v>39959</v>
      </c>
      <c r="B940" t="s">
        <v>37</v>
      </c>
      <c r="C940">
        <v>36</v>
      </c>
      <c r="D940" s="9" t="str">
        <f t="shared" si="24"/>
        <v>2009-05</v>
      </c>
    </row>
    <row r="941" spans="1:4" x14ac:dyDescent="0.25">
      <c r="A941" s="1">
        <v>39962</v>
      </c>
      <c r="B941" t="s">
        <v>173</v>
      </c>
      <c r="C941">
        <v>179</v>
      </c>
      <c r="D941" s="9" t="str">
        <f t="shared" si="24"/>
        <v>2009-05</v>
      </c>
    </row>
    <row r="942" spans="1:4" x14ac:dyDescent="0.25">
      <c r="A942" s="1">
        <v>39964</v>
      </c>
      <c r="B942" t="s">
        <v>28</v>
      </c>
      <c r="C942">
        <v>111</v>
      </c>
      <c r="D942" s="9" t="str">
        <f t="shared" si="24"/>
        <v>2009-05</v>
      </c>
    </row>
    <row r="943" spans="1:4" x14ac:dyDescent="0.25">
      <c r="A943" s="1">
        <v>39965</v>
      </c>
      <c r="B943" t="s">
        <v>8</v>
      </c>
      <c r="C943">
        <v>36</v>
      </c>
      <c r="D943" s="9" t="str">
        <f t="shared" si="24"/>
        <v>2009-06</v>
      </c>
    </row>
    <row r="944" spans="1:4" x14ac:dyDescent="0.25">
      <c r="A944" s="1">
        <v>39965</v>
      </c>
      <c r="B944" t="s">
        <v>10</v>
      </c>
      <c r="C944">
        <v>120</v>
      </c>
      <c r="D944" s="9" t="str">
        <f t="shared" si="24"/>
        <v>2009-06</v>
      </c>
    </row>
    <row r="945" spans="1:4" x14ac:dyDescent="0.25">
      <c r="A945" s="1">
        <v>39969</v>
      </c>
      <c r="B945" t="s">
        <v>188</v>
      </c>
      <c r="C945">
        <v>11</v>
      </c>
      <c r="D945" s="9" t="str">
        <f t="shared" si="24"/>
        <v>2009-06</v>
      </c>
    </row>
    <row r="946" spans="1:4" x14ac:dyDescent="0.25">
      <c r="A946" s="1">
        <v>39971</v>
      </c>
      <c r="B946" t="s">
        <v>126</v>
      </c>
      <c r="C946">
        <v>15</v>
      </c>
      <c r="D946" s="9" t="str">
        <f t="shared" si="24"/>
        <v>2009-06</v>
      </c>
    </row>
    <row r="947" spans="1:4" x14ac:dyDescent="0.25">
      <c r="A947" s="1">
        <v>39971</v>
      </c>
      <c r="B947" t="s">
        <v>43</v>
      </c>
      <c r="C947">
        <v>4</v>
      </c>
      <c r="D947" s="9" t="str">
        <f t="shared" si="24"/>
        <v>2009-06</v>
      </c>
    </row>
    <row r="948" spans="1:4" x14ac:dyDescent="0.25">
      <c r="A948" s="1">
        <v>39974</v>
      </c>
      <c r="B948" t="s">
        <v>115</v>
      </c>
      <c r="C948">
        <v>11</v>
      </c>
      <c r="D948" s="9" t="str">
        <f t="shared" si="24"/>
        <v>2009-06</v>
      </c>
    </row>
    <row r="949" spans="1:4" x14ac:dyDescent="0.25">
      <c r="A949" s="1">
        <v>39977</v>
      </c>
      <c r="B949" t="s">
        <v>189</v>
      </c>
      <c r="C949">
        <v>9</v>
      </c>
      <c r="D949" s="9" t="str">
        <f t="shared" si="24"/>
        <v>2009-06</v>
      </c>
    </row>
    <row r="950" spans="1:4" x14ac:dyDescent="0.25">
      <c r="A950" s="1">
        <v>39978</v>
      </c>
      <c r="B950" t="s">
        <v>50</v>
      </c>
      <c r="C950">
        <v>498</v>
      </c>
      <c r="D950" s="9" t="str">
        <f t="shared" si="24"/>
        <v>2009-06</v>
      </c>
    </row>
    <row r="951" spans="1:4" x14ac:dyDescent="0.25">
      <c r="A951" s="1">
        <v>39980</v>
      </c>
      <c r="B951" t="s">
        <v>45</v>
      </c>
      <c r="C951">
        <v>350</v>
      </c>
      <c r="D951" s="9" t="str">
        <f t="shared" si="24"/>
        <v>2009-06</v>
      </c>
    </row>
    <row r="952" spans="1:4" x14ac:dyDescent="0.25">
      <c r="A952" s="1">
        <v>39980</v>
      </c>
      <c r="B952" t="s">
        <v>8</v>
      </c>
      <c r="C952">
        <v>191</v>
      </c>
      <c r="D952" s="9" t="str">
        <f t="shared" si="24"/>
        <v>2009-06</v>
      </c>
    </row>
    <row r="953" spans="1:4" x14ac:dyDescent="0.25">
      <c r="A953" s="1">
        <v>39980</v>
      </c>
      <c r="B953" t="s">
        <v>9</v>
      </c>
      <c r="C953">
        <v>402</v>
      </c>
      <c r="D953" s="9" t="str">
        <f t="shared" si="24"/>
        <v>2009-06</v>
      </c>
    </row>
    <row r="954" spans="1:4" x14ac:dyDescent="0.25">
      <c r="A954" s="1">
        <v>39984</v>
      </c>
      <c r="B954" t="s">
        <v>69</v>
      </c>
      <c r="C954">
        <v>140</v>
      </c>
      <c r="D954" s="9" t="str">
        <f t="shared" si="24"/>
        <v>2009-06</v>
      </c>
    </row>
    <row r="955" spans="1:4" x14ac:dyDescent="0.25">
      <c r="A955" s="1">
        <v>39985</v>
      </c>
      <c r="B955" t="s">
        <v>190</v>
      </c>
      <c r="C955">
        <v>3</v>
      </c>
      <c r="D955" s="9" t="str">
        <f t="shared" si="24"/>
        <v>2009-06</v>
      </c>
    </row>
    <row r="956" spans="1:4" x14ac:dyDescent="0.25">
      <c r="A956" s="1">
        <v>39987</v>
      </c>
      <c r="B956" t="s">
        <v>52</v>
      </c>
      <c r="C956">
        <v>25</v>
      </c>
      <c r="D956" s="9" t="str">
        <f t="shared" si="24"/>
        <v>2009-06</v>
      </c>
    </row>
    <row r="957" spans="1:4" x14ac:dyDescent="0.25">
      <c r="A957" s="1">
        <v>39992</v>
      </c>
      <c r="B957" t="s">
        <v>191</v>
      </c>
      <c r="C957">
        <v>7</v>
      </c>
      <c r="D957" s="9" t="str">
        <f t="shared" si="24"/>
        <v>2009-06</v>
      </c>
    </row>
    <row r="958" spans="1:4" x14ac:dyDescent="0.25">
      <c r="A958" s="1">
        <v>39994</v>
      </c>
      <c r="B958" t="s">
        <v>192</v>
      </c>
      <c r="C958">
        <v>17</v>
      </c>
      <c r="D958" s="9" t="str">
        <f t="shared" si="24"/>
        <v>2009-06</v>
      </c>
    </row>
    <row r="959" spans="1:4" x14ac:dyDescent="0.25">
      <c r="A959" s="1">
        <v>39994</v>
      </c>
      <c r="B959" t="s">
        <v>9</v>
      </c>
      <c r="C959">
        <v>479</v>
      </c>
      <c r="D959" s="9" t="str">
        <f t="shared" si="24"/>
        <v>2009-06</v>
      </c>
    </row>
    <row r="960" spans="1:4" x14ac:dyDescent="0.25">
      <c r="A960" s="1">
        <v>39994</v>
      </c>
      <c r="B960" t="s">
        <v>193</v>
      </c>
      <c r="C960">
        <v>6</v>
      </c>
      <c r="D960" s="9" t="str">
        <f t="shared" si="24"/>
        <v>2009-06</v>
      </c>
    </row>
    <row r="961" spans="1:4" x14ac:dyDescent="0.25">
      <c r="A961" s="1">
        <v>39994</v>
      </c>
      <c r="B961" t="s">
        <v>16</v>
      </c>
      <c r="C961">
        <v>10</v>
      </c>
      <c r="D961" s="9" t="str">
        <f t="shared" si="24"/>
        <v>2009-06</v>
      </c>
    </row>
    <row r="962" spans="1:4" x14ac:dyDescent="0.25">
      <c r="A962" s="1">
        <v>39995</v>
      </c>
      <c r="B962" t="s">
        <v>29</v>
      </c>
      <c r="C962">
        <v>2</v>
      </c>
      <c r="D962" s="9" t="str">
        <f t="shared" si="24"/>
        <v>2009-07</v>
      </c>
    </row>
    <row r="963" spans="1:4" x14ac:dyDescent="0.25">
      <c r="A963" s="1">
        <v>39997</v>
      </c>
      <c r="B963" t="s">
        <v>194</v>
      </c>
      <c r="C963">
        <v>13</v>
      </c>
      <c r="D963" s="9" t="str">
        <f t="shared" ref="D963:D1026" si="25">TEXT(A963,"rrrr-mm")</f>
        <v>2009-07</v>
      </c>
    </row>
    <row r="964" spans="1:4" x14ac:dyDescent="0.25">
      <c r="A964" s="1">
        <v>40000</v>
      </c>
      <c r="B964" t="s">
        <v>183</v>
      </c>
      <c r="C964">
        <v>12</v>
      </c>
      <c r="D964" s="9" t="str">
        <f t="shared" si="25"/>
        <v>2009-07</v>
      </c>
    </row>
    <row r="965" spans="1:4" x14ac:dyDescent="0.25">
      <c r="A965" s="1">
        <v>40000</v>
      </c>
      <c r="B965" t="s">
        <v>5</v>
      </c>
      <c r="C965">
        <v>191</v>
      </c>
      <c r="D965" s="9" t="str">
        <f t="shared" si="25"/>
        <v>2009-07</v>
      </c>
    </row>
    <row r="966" spans="1:4" x14ac:dyDescent="0.25">
      <c r="A966" s="1">
        <v>40000</v>
      </c>
      <c r="B966" t="s">
        <v>10</v>
      </c>
      <c r="C966">
        <v>123</v>
      </c>
      <c r="D966" s="9" t="str">
        <f t="shared" si="25"/>
        <v>2009-07</v>
      </c>
    </row>
    <row r="967" spans="1:4" x14ac:dyDescent="0.25">
      <c r="A967" s="1">
        <v>40001</v>
      </c>
      <c r="B967" t="s">
        <v>18</v>
      </c>
      <c r="C967">
        <v>66</v>
      </c>
      <c r="D967" s="9" t="str">
        <f t="shared" si="25"/>
        <v>2009-07</v>
      </c>
    </row>
    <row r="968" spans="1:4" x14ac:dyDescent="0.25">
      <c r="A968" s="1">
        <v>40002</v>
      </c>
      <c r="B968" t="s">
        <v>61</v>
      </c>
      <c r="C968">
        <v>132</v>
      </c>
      <c r="D968" s="9" t="str">
        <f t="shared" si="25"/>
        <v>2009-07</v>
      </c>
    </row>
    <row r="969" spans="1:4" x14ac:dyDescent="0.25">
      <c r="A969" s="1">
        <v>40006</v>
      </c>
      <c r="B969" t="s">
        <v>195</v>
      </c>
      <c r="C969">
        <v>9</v>
      </c>
      <c r="D969" s="9" t="str">
        <f t="shared" si="25"/>
        <v>2009-07</v>
      </c>
    </row>
    <row r="970" spans="1:4" x14ac:dyDescent="0.25">
      <c r="A970" s="1">
        <v>40006</v>
      </c>
      <c r="B970" t="s">
        <v>78</v>
      </c>
      <c r="C970">
        <v>111</v>
      </c>
      <c r="D970" s="9" t="str">
        <f t="shared" si="25"/>
        <v>2009-07</v>
      </c>
    </row>
    <row r="971" spans="1:4" x14ac:dyDescent="0.25">
      <c r="A971" s="1">
        <v>40007</v>
      </c>
      <c r="B971" t="s">
        <v>19</v>
      </c>
      <c r="C971">
        <v>163</v>
      </c>
      <c r="D971" s="9" t="str">
        <f t="shared" si="25"/>
        <v>2009-07</v>
      </c>
    </row>
    <row r="972" spans="1:4" x14ac:dyDescent="0.25">
      <c r="A972" s="1">
        <v>40007</v>
      </c>
      <c r="B972" t="s">
        <v>155</v>
      </c>
      <c r="C972">
        <v>4</v>
      </c>
      <c r="D972" s="9" t="str">
        <f t="shared" si="25"/>
        <v>2009-07</v>
      </c>
    </row>
    <row r="973" spans="1:4" x14ac:dyDescent="0.25">
      <c r="A973" s="1">
        <v>40009</v>
      </c>
      <c r="B973" t="s">
        <v>145</v>
      </c>
      <c r="C973">
        <v>10</v>
      </c>
      <c r="D973" s="9" t="str">
        <f t="shared" si="25"/>
        <v>2009-07</v>
      </c>
    </row>
    <row r="974" spans="1:4" x14ac:dyDescent="0.25">
      <c r="A974" s="1">
        <v>40010</v>
      </c>
      <c r="B974" t="s">
        <v>9</v>
      </c>
      <c r="C974">
        <v>457</v>
      </c>
      <c r="D974" s="9" t="str">
        <f t="shared" si="25"/>
        <v>2009-07</v>
      </c>
    </row>
    <row r="975" spans="1:4" x14ac:dyDescent="0.25">
      <c r="A975" s="1">
        <v>40012</v>
      </c>
      <c r="B975" t="s">
        <v>50</v>
      </c>
      <c r="C975">
        <v>260</v>
      </c>
      <c r="D975" s="9" t="str">
        <f t="shared" si="25"/>
        <v>2009-07</v>
      </c>
    </row>
    <row r="976" spans="1:4" x14ac:dyDescent="0.25">
      <c r="A976" s="1">
        <v>40013</v>
      </c>
      <c r="B976" t="s">
        <v>120</v>
      </c>
      <c r="C976">
        <v>181</v>
      </c>
      <c r="D976" s="9" t="str">
        <f t="shared" si="25"/>
        <v>2009-07</v>
      </c>
    </row>
    <row r="977" spans="1:4" x14ac:dyDescent="0.25">
      <c r="A977" s="1">
        <v>40014</v>
      </c>
      <c r="B977" t="s">
        <v>50</v>
      </c>
      <c r="C977">
        <v>144</v>
      </c>
      <c r="D977" s="9" t="str">
        <f t="shared" si="25"/>
        <v>2009-07</v>
      </c>
    </row>
    <row r="978" spans="1:4" x14ac:dyDescent="0.25">
      <c r="A978" s="1">
        <v>40015</v>
      </c>
      <c r="B978" t="s">
        <v>22</v>
      </c>
      <c r="C978">
        <v>246</v>
      </c>
      <c r="D978" s="9" t="str">
        <f t="shared" si="25"/>
        <v>2009-07</v>
      </c>
    </row>
    <row r="979" spans="1:4" x14ac:dyDescent="0.25">
      <c r="A979" s="1">
        <v>40017</v>
      </c>
      <c r="B979" t="s">
        <v>196</v>
      </c>
      <c r="C979">
        <v>10</v>
      </c>
      <c r="D979" s="9" t="str">
        <f t="shared" si="25"/>
        <v>2009-07</v>
      </c>
    </row>
    <row r="980" spans="1:4" x14ac:dyDescent="0.25">
      <c r="A980" s="1">
        <v>40019</v>
      </c>
      <c r="B980" t="s">
        <v>26</v>
      </c>
      <c r="C980">
        <v>148</v>
      </c>
      <c r="D980" s="9" t="str">
        <f t="shared" si="25"/>
        <v>2009-07</v>
      </c>
    </row>
    <row r="981" spans="1:4" x14ac:dyDescent="0.25">
      <c r="A981" s="1">
        <v>40021</v>
      </c>
      <c r="B981" t="s">
        <v>35</v>
      </c>
      <c r="C981">
        <v>24</v>
      </c>
      <c r="D981" s="9" t="str">
        <f t="shared" si="25"/>
        <v>2009-07</v>
      </c>
    </row>
    <row r="982" spans="1:4" x14ac:dyDescent="0.25">
      <c r="A982" s="1">
        <v>40024</v>
      </c>
      <c r="B982" t="s">
        <v>25</v>
      </c>
      <c r="C982">
        <v>66</v>
      </c>
      <c r="D982" s="9" t="str">
        <f t="shared" si="25"/>
        <v>2009-07</v>
      </c>
    </row>
    <row r="983" spans="1:4" x14ac:dyDescent="0.25">
      <c r="A983" s="1">
        <v>40027</v>
      </c>
      <c r="B983" t="s">
        <v>45</v>
      </c>
      <c r="C983">
        <v>333</v>
      </c>
      <c r="D983" s="9" t="str">
        <f t="shared" si="25"/>
        <v>2009-08</v>
      </c>
    </row>
    <row r="984" spans="1:4" x14ac:dyDescent="0.25">
      <c r="A984" s="1">
        <v>40027</v>
      </c>
      <c r="B984" t="s">
        <v>37</v>
      </c>
      <c r="C984">
        <v>194</v>
      </c>
      <c r="D984" s="9" t="str">
        <f t="shared" si="25"/>
        <v>2009-08</v>
      </c>
    </row>
    <row r="985" spans="1:4" x14ac:dyDescent="0.25">
      <c r="A985" s="1">
        <v>40031</v>
      </c>
      <c r="B985" t="s">
        <v>18</v>
      </c>
      <c r="C985">
        <v>154</v>
      </c>
      <c r="D985" s="9" t="str">
        <f t="shared" si="25"/>
        <v>2009-08</v>
      </c>
    </row>
    <row r="986" spans="1:4" x14ac:dyDescent="0.25">
      <c r="A986" s="1">
        <v>40031</v>
      </c>
      <c r="B986" t="s">
        <v>55</v>
      </c>
      <c r="C986">
        <v>100</v>
      </c>
      <c r="D986" s="9" t="str">
        <f t="shared" si="25"/>
        <v>2009-08</v>
      </c>
    </row>
    <row r="987" spans="1:4" x14ac:dyDescent="0.25">
      <c r="A987" s="1">
        <v>40031</v>
      </c>
      <c r="B987" t="s">
        <v>1</v>
      </c>
      <c r="C987">
        <v>18</v>
      </c>
      <c r="D987" s="9" t="str">
        <f t="shared" si="25"/>
        <v>2009-08</v>
      </c>
    </row>
    <row r="988" spans="1:4" x14ac:dyDescent="0.25">
      <c r="A988" s="1">
        <v>40031</v>
      </c>
      <c r="B988" t="s">
        <v>170</v>
      </c>
      <c r="C988">
        <v>20</v>
      </c>
      <c r="D988" s="9" t="str">
        <f t="shared" si="25"/>
        <v>2009-08</v>
      </c>
    </row>
    <row r="989" spans="1:4" x14ac:dyDescent="0.25">
      <c r="A989" s="1">
        <v>40033</v>
      </c>
      <c r="B989" t="s">
        <v>55</v>
      </c>
      <c r="C989">
        <v>200</v>
      </c>
      <c r="D989" s="9" t="str">
        <f t="shared" si="25"/>
        <v>2009-08</v>
      </c>
    </row>
    <row r="990" spans="1:4" x14ac:dyDescent="0.25">
      <c r="A990" s="1">
        <v>40034</v>
      </c>
      <c r="B990" t="s">
        <v>18</v>
      </c>
      <c r="C990">
        <v>48</v>
      </c>
      <c r="D990" s="9" t="str">
        <f t="shared" si="25"/>
        <v>2009-08</v>
      </c>
    </row>
    <row r="991" spans="1:4" x14ac:dyDescent="0.25">
      <c r="A991" s="1">
        <v>40034</v>
      </c>
      <c r="B991" t="s">
        <v>61</v>
      </c>
      <c r="C991">
        <v>68</v>
      </c>
      <c r="D991" s="9" t="str">
        <f t="shared" si="25"/>
        <v>2009-08</v>
      </c>
    </row>
    <row r="992" spans="1:4" x14ac:dyDescent="0.25">
      <c r="A992" s="1">
        <v>40035</v>
      </c>
      <c r="B992" t="s">
        <v>174</v>
      </c>
      <c r="C992">
        <v>9</v>
      </c>
      <c r="D992" s="9" t="str">
        <f t="shared" si="25"/>
        <v>2009-08</v>
      </c>
    </row>
    <row r="993" spans="1:4" x14ac:dyDescent="0.25">
      <c r="A993" s="1">
        <v>40039</v>
      </c>
      <c r="B993" t="s">
        <v>50</v>
      </c>
      <c r="C993">
        <v>493</v>
      </c>
      <c r="D993" s="9" t="str">
        <f t="shared" si="25"/>
        <v>2009-08</v>
      </c>
    </row>
    <row r="994" spans="1:4" x14ac:dyDescent="0.25">
      <c r="A994" s="1">
        <v>40039</v>
      </c>
      <c r="B994" t="s">
        <v>14</v>
      </c>
      <c r="C994">
        <v>340</v>
      </c>
      <c r="D994" s="9" t="str">
        <f t="shared" si="25"/>
        <v>2009-08</v>
      </c>
    </row>
    <row r="995" spans="1:4" x14ac:dyDescent="0.25">
      <c r="A995" s="1">
        <v>40041</v>
      </c>
      <c r="B995" t="s">
        <v>174</v>
      </c>
      <c r="C995">
        <v>2</v>
      </c>
      <c r="D995" s="9" t="str">
        <f t="shared" si="25"/>
        <v>2009-08</v>
      </c>
    </row>
    <row r="996" spans="1:4" x14ac:dyDescent="0.25">
      <c r="A996" s="1">
        <v>40044</v>
      </c>
      <c r="B996" t="s">
        <v>28</v>
      </c>
      <c r="C996">
        <v>62</v>
      </c>
      <c r="D996" s="9" t="str">
        <f t="shared" si="25"/>
        <v>2009-08</v>
      </c>
    </row>
    <row r="997" spans="1:4" x14ac:dyDescent="0.25">
      <c r="A997" s="1">
        <v>40044</v>
      </c>
      <c r="B997" t="s">
        <v>22</v>
      </c>
      <c r="C997">
        <v>164</v>
      </c>
      <c r="D997" s="9" t="str">
        <f t="shared" si="25"/>
        <v>2009-08</v>
      </c>
    </row>
    <row r="998" spans="1:4" x14ac:dyDescent="0.25">
      <c r="A998" s="1">
        <v>40045</v>
      </c>
      <c r="B998" t="s">
        <v>28</v>
      </c>
      <c r="C998">
        <v>170</v>
      </c>
      <c r="D998" s="9" t="str">
        <f t="shared" si="25"/>
        <v>2009-08</v>
      </c>
    </row>
    <row r="999" spans="1:4" x14ac:dyDescent="0.25">
      <c r="A999" s="1">
        <v>40047</v>
      </c>
      <c r="B999" t="s">
        <v>71</v>
      </c>
      <c r="C999">
        <v>164</v>
      </c>
      <c r="D999" s="9" t="str">
        <f t="shared" si="25"/>
        <v>2009-08</v>
      </c>
    </row>
    <row r="1000" spans="1:4" x14ac:dyDescent="0.25">
      <c r="A1000" s="1">
        <v>40049</v>
      </c>
      <c r="B1000" t="s">
        <v>6</v>
      </c>
      <c r="C1000">
        <v>70</v>
      </c>
      <c r="D1000" s="9" t="str">
        <f t="shared" si="25"/>
        <v>2009-08</v>
      </c>
    </row>
    <row r="1001" spans="1:4" x14ac:dyDescent="0.25">
      <c r="A1001" s="1">
        <v>40056</v>
      </c>
      <c r="B1001" t="s">
        <v>50</v>
      </c>
      <c r="C1001">
        <v>133</v>
      </c>
      <c r="D1001" s="9" t="str">
        <f t="shared" si="25"/>
        <v>2009-08</v>
      </c>
    </row>
    <row r="1002" spans="1:4" x14ac:dyDescent="0.25">
      <c r="A1002" s="1">
        <v>40057</v>
      </c>
      <c r="B1002" t="s">
        <v>197</v>
      </c>
      <c r="C1002">
        <v>20</v>
      </c>
      <c r="D1002" s="9" t="str">
        <f t="shared" si="25"/>
        <v>2009-09</v>
      </c>
    </row>
    <row r="1003" spans="1:4" x14ac:dyDescent="0.25">
      <c r="A1003" s="1">
        <v>40059</v>
      </c>
      <c r="B1003" t="s">
        <v>198</v>
      </c>
      <c r="C1003">
        <v>15</v>
      </c>
      <c r="D1003" s="9" t="str">
        <f t="shared" si="25"/>
        <v>2009-09</v>
      </c>
    </row>
    <row r="1004" spans="1:4" x14ac:dyDescent="0.25">
      <c r="A1004" s="1">
        <v>40060</v>
      </c>
      <c r="B1004" t="s">
        <v>199</v>
      </c>
      <c r="C1004">
        <v>15</v>
      </c>
      <c r="D1004" s="9" t="str">
        <f t="shared" si="25"/>
        <v>2009-09</v>
      </c>
    </row>
    <row r="1005" spans="1:4" x14ac:dyDescent="0.25">
      <c r="A1005" s="1">
        <v>40061</v>
      </c>
      <c r="B1005" t="s">
        <v>58</v>
      </c>
      <c r="C1005">
        <v>105</v>
      </c>
      <c r="D1005" s="9" t="str">
        <f t="shared" si="25"/>
        <v>2009-09</v>
      </c>
    </row>
    <row r="1006" spans="1:4" x14ac:dyDescent="0.25">
      <c r="A1006" s="1">
        <v>40065</v>
      </c>
      <c r="B1006" t="s">
        <v>31</v>
      </c>
      <c r="C1006">
        <v>192</v>
      </c>
      <c r="D1006" s="9" t="str">
        <f t="shared" si="25"/>
        <v>2009-09</v>
      </c>
    </row>
    <row r="1007" spans="1:4" x14ac:dyDescent="0.25">
      <c r="A1007" s="1">
        <v>40065</v>
      </c>
      <c r="B1007" t="s">
        <v>80</v>
      </c>
      <c r="C1007">
        <v>142</v>
      </c>
      <c r="D1007" s="9" t="str">
        <f t="shared" si="25"/>
        <v>2009-09</v>
      </c>
    </row>
    <row r="1008" spans="1:4" x14ac:dyDescent="0.25">
      <c r="A1008" s="1">
        <v>40066</v>
      </c>
      <c r="B1008" t="s">
        <v>106</v>
      </c>
      <c r="C1008">
        <v>3</v>
      </c>
      <c r="D1008" s="9" t="str">
        <f t="shared" si="25"/>
        <v>2009-09</v>
      </c>
    </row>
    <row r="1009" spans="1:4" x14ac:dyDescent="0.25">
      <c r="A1009" s="1">
        <v>40066</v>
      </c>
      <c r="B1009" t="s">
        <v>17</v>
      </c>
      <c r="C1009">
        <v>219</v>
      </c>
      <c r="D1009" s="9" t="str">
        <f t="shared" si="25"/>
        <v>2009-09</v>
      </c>
    </row>
    <row r="1010" spans="1:4" x14ac:dyDescent="0.25">
      <c r="A1010" s="1">
        <v>40070</v>
      </c>
      <c r="B1010" t="s">
        <v>30</v>
      </c>
      <c r="C1010">
        <v>137</v>
      </c>
      <c r="D1010" s="9" t="str">
        <f t="shared" si="25"/>
        <v>2009-09</v>
      </c>
    </row>
    <row r="1011" spans="1:4" x14ac:dyDescent="0.25">
      <c r="A1011" s="1">
        <v>40071</v>
      </c>
      <c r="B1011" t="s">
        <v>20</v>
      </c>
      <c r="C1011">
        <v>108</v>
      </c>
      <c r="D1011" s="9" t="str">
        <f t="shared" si="25"/>
        <v>2009-09</v>
      </c>
    </row>
    <row r="1012" spans="1:4" x14ac:dyDescent="0.25">
      <c r="A1012" s="1">
        <v>40072</v>
      </c>
      <c r="B1012" t="s">
        <v>102</v>
      </c>
      <c r="C1012">
        <v>395</v>
      </c>
      <c r="D1012" s="9" t="str">
        <f t="shared" si="25"/>
        <v>2009-09</v>
      </c>
    </row>
    <row r="1013" spans="1:4" x14ac:dyDescent="0.25">
      <c r="A1013" s="1">
        <v>40073</v>
      </c>
      <c r="B1013" t="s">
        <v>200</v>
      </c>
      <c r="C1013">
        <v>3</v>
      </c>
      <c r="D1013" s="9" t="str">
        <f t="shared" si="25"/>
        <v>2009-09</v>
      </c>
    </row>
    <row r="1014" spans="1:4" x14ac:dyDescent="0.25">
      <c r="A1014" s="1">
        <v>40075</v>
      </c>
      <c r="B1014" t="s">
        <v>6</v>
      </c>
      <c r="C1014">
        <v>73</v>
      </c>
      <c r="D1014" s="9" t="str">
        <f t="shared" si="25"/>
        <v>2009-09</v>
      </c>
    </row>
    <row r="1015" spans="1:4" x14ac:dyDescent="0.25">
      <c r="A1015" s="1">
        <v>40075</v>
      </c>
      <c r="B1015" t="s">
        <v>45</v>
      </c>
      <c r="C1015">
        <v>209</v>
      </c>
      <c r="D1015" s="9" t="str">
        <f t="shared" si="25"/>
        <v>2009-09</v>
      </c>
    </row>
    <row r="1016" spans="1:4" x14ac:dyDescent="0.25">
      <c r="A1016" s="1">
        <v>40077</v>
      </c>
      <c r="B1016" t="s">
        <v>37</v>
      </c>
      <c r="C1016">
        <v>41</v>
      </c>
      <c r="D1016" s="9" t="str">
        <f t="shared" si="25"/>
        <v>2009-09</v>
      </c>
    </row>
    <row r="1017" spans="1:4" x14ac:dyDescent="0.25">
      <c r="A1017" s="1">
        <v>40083</v>
      </c>
      <c r="B1017" t="s">
        <v>17</v>
      </c>
      <c r="C1017">
        <v>488</v>
      </c>
      <c r="D1017" s="9" t="str">
        <f t="shared" si="25"/>
        <v>2009-09</v>
      </c>
    </row>
    <row r="1018" spans="1:4" x14ac:dyDescent="0.25">
      <c r="A1018" s="1">
        <v>40084</v>
      </c>
      <c r="B1018" t="s">
        <v>97</v>
      </c>
      <c r="C1018">
        <v>5</v>
      </c>
      <c r="D1018" s="9" t="str">
        <f t="shared" si="25"/>
        <v>2009-09</v>
      </c>
    </row>
    <row r="1019" spans="1:4" x14ac:dyDescent="0.25">
      <c r="A1019" s="1">
        <v>40084</v>
      </c>
      <c r="B1019" t="s">
        <v>69</v>
      </c>
      <c r="C1019">
        <v>97</v>
      </c>
      <c r="D1019" s="9" t="str">
        <f t="shared" si="25"/>
        <v>2009-09</v>
      </c>
    </row>
    <row r="1020" spans="1:4" x14ac:dyDescent="0.25">
      <c r="A1020" s="1">
        <v>40085</v>
      </c>
      <c r="B1020" t="s">
        <v>8</v>
      </c>
      <c r="C1020">
        <v>58</v>
      </c>
      <c r="D1020" s="9" t="str">
        <f t="shared" si="25"/>
        <v>2009-09</v>
      </c>
    </row>
    <row r="1021" spans="1:4" x14ac:dyDescent="0.25">
      <c r="A1021" s="1">
        <v>40085</v>
      </c>
      <c r="B1021" t="s">
        <v>55</v>
      </c>
      <c r="C1021">
        <v>179</v>
      </c>
      <c r="D1021" s="9" t="str">
        <f t="shared" si="25"/>
        <v>2009-09</v>
      </c>
    </row>
    <row r="1022" spans="1:4" x14ac:dyDescent="0.25">
      <c r="A1022" s="1">
        <v>40087</v>
      </c>
      <c r="B1022" t="s">
        <v>38</v>
      </c>
      <c r="C1022">
        <v>18</v>
      </c>
      <c r="D1022" s="9" t="str">
        <f t="shared" si="25"/>
        <v>2009-10</v>
      </c>
    </row>
    <row r="1023" spans="1:4" x14ac:dyDescent="0.25">
      <c r="A1023" s="1">
        <v>40088</v>
      </c>
      <c r="B1023" t="s">
        <v>51</v>
      </c>
      <c r="C1023">
        <v>4</v>
      </c>
      <c r="D1023" s="9" t="str">
        <f t="shared" si="25"/>
        <v>2009-10</v>
      </c>
    </row>
    <row r="1024" spans="1:4" x14ac:dyDescent="0.25">
      <c r="A1024" s="1">
        <v>40088</v>
      </c>
      <c r="B1024" t="s">
        <v>33</v>
      </c>
      <c r="C1024">
        <v>1</v>
      </c>
      <c r="D1024" s="9" t="str">
        <f t="shared" si="25"/>
        <v>2009-10</v>
      </c>
    </row>
    <row r="1025" spans="1:4" x14ac:dyDescent="0.25">
      <c r="A1025" s="1">
        <v>40089</v>
      </c>
      <c r="B1025" t="s">
        <v>31</v>
      </c>
      <c r="C1025">
        <v>86</v>
      </c>
      <c r="D1025" s="9" t="str">
        <f t="shared" si="25"/>
        <v>2009-10</v>
      </c>
    </row>
    <row r="1026" spans="1:4" x14ac:dyDescent="0.25">
      <c r="A1026" s="1">
        <v>40090</v>
      </c>
      <c r="B1026" t="s">
        <v>14</v>
      </c>
      <c r="C1026">
        <v>290</v>
      </c>
      <c r="D1026" s="9" t="str">
        <f t="shared" si="25"/>
        <v>2009-10</v>
      </c>
    </row>
    <row r="1027" spans="1:4" x14ac:dyDescent="0.25">
      <c r="A1027" s="1">
        <v>40092</v>
      </c>
      <c r="B1027" t="s">
        <v>184</v>
      </c>
      <c r="C1027">
        <v>14</v>
      </c>
      <c r="D1027" s="9" t="str">
        <f t="shared" ref="D1027:D1090" si="26">TEXT(A1027,"rrrr-mm")</f>
        <v>2009-10</v>
      </c>
    </row>
    <row r="1028" spans="1:4" x14ac:dyDescent="0.25">
      <c r="A1028" s="1">
        <v>40094</v>
      </c>
      <c r="B1028" t="s">
        <v>39</v>
      </c>
      <c r="C1028">
        <v>120</v>
      </c>
      <c r="D1028" s="9" t="str">
        <f t="shared" si="26"/>
        <v>2009-10</v>
      </c>
    </row>
    <row r="1029" spans="1:4" x14ac:dyDescent="0.25">
      <c r="A1029" s="1">
        <v>40094</v>
      </c>
      <c r="B1029" t="s">
        <v>123</v>
      </c>
      <c r="C1029">
        <v>28</v>
      </c>
      <c r="D1029" s="9" t="str">
        <f t="shared" si="26"/>
        <v>2009-10</v>
      </c>
    </row>
    <row r="1030" spans="1:4" x14ac:dyDescent="0.25">
      <c r="A1030" s="1">
        <v>40095</v>
      </c>
      <c r="B1030" t="s">
        <v>9</v>
      </c>
      <c r="C1030">
        <v>213</v>
      </c>
      <c r="D1030" s="9" t="str">
        <f t="shared" si="26"/>
        <v>2009-10</v>
      </c>
    </row>
    <row r="1031" spans="1:4" x14ac:dyDescent="0.25">
      <c r="A1031" s="1">
        <v>40101</v>
      </c>
      <c r="B1031" t="s">
        <v>108</v>
      </c>
      <c r="C1031">
        <v>10</v>
      </c>
      <c r="D1031" s="9" t="str">
        <f t="shared" si="26"/>
        <v>2009-10</v>
      </c>
    </row>
    <row r="1032" spans="1:4" x14ac:dyDescent="0.25">
      <c r="A1032" s="1">
        <v>40102</v>
      </c>
      <c r="B1032" t="s">
        <v>69</v>
      </c>
      <c r="C1032">
        <v>53</v>
      </c>
      <c r="D1032" s="9" t="str">
        <f t="shared" si="26"/>
        <v>2009-10</v>
      </c>
    </row>
    <row r="1033" spans="1:4" x14ac:dyDescent="0.25">
      <c r="A1033" s="1">
        <v>40103</v>
      </c>
      <c r="B1033" t="s">
        <v>30</v>
      </c>
      <c r="C1033">
        <v>178</v>
      </c>
      <c r="D1033" s="9" t="str">
        <f t="shared" si="26"/>
        <v>2009-10</v>
      </c>
    </row>
    <row r="1034" spans="1:4" x14ac:dyDescent="0.25">
      <c r="A1034" s="1">
        <v>40103</v>
      </c>
      <c r="B1034" t="s">
        <v>74</v>
      </c>
      <c r="C1034">
        <v>6</v>
      </c>
      <c r="D1034" s="9" t="str">
        <f t="shared" si="26"/>
        <v>2009-10</v>
      </c>
    </row>
    <row r="1035" spans="1:4" x14ac:dyDescent="0.25">
      <c r="A1035" s="1">
        <v>40107</v>
      </c>
      <c r="B1035" t="s">
        <v>9</v>
      </c>
      <c r="C1035">
        <v>118</v>
      </c>
      <c r="D1035" s="9" t="str">
        <f t="shared" si="26"/>
        <v>2009-10</v>
      </c>
    </row>
    <row r="1036" spans="1:4" x14ac:dyDescent="0.25">
      <c r="A1036" s="1">
        <v>40107</v>
      </c>
      <c r="B1036" t="s">
        <v>70</v>
      </c>
      <c r="C1036">
        <v>5</v>
      </c>
      <c r="D1036" s="9" t="str">
        <f t="shared" si="26"/>
        <v>2009-10</v>
      </c>
    </row>
    <row r="1037" spans="1:4" x14ac:dyDescent="0.25">
      <c r="A1037" s="1">
        <v>40108</v>
      </c>
      <c r="B1037" t="s">
        <v>18</v>
      </c>
      <c r="C1037">
        <v>89</v>
      </c>
      <c r="D1037" s="9" t="str">
        <f t="shared" si="26"/>
        <v>2009-10</v>
      </c>
    </row>
    <row r="1038" spans="1:4" x14ac:dyDescent="0.25">
      <c r="A1038" s="1">
        <v>40113</v>
      </c>
      <c r="B1038" t="s">
        <v>35</v>
      </c>
      <c r="C1038">
        <v>22</v>
      </c>
      <c r="D1038" s="9" t="str">
        <f t="shared" si="26"/>
        <v>2009-10</v>
      </c>
    </row>
    <row r="1039" spans="1:4" x14ac:dyDescent="0.25">
      <c r="A1039" s="1">
        <v>40114</v>
      </c>
      <c r="B1039" t="s">
        <v>18</v>
      </c>
      <c r="C1039">
        <v>199</v>
      </c>
      <c r="D1039" s="9" t="str">
        <f t="shared" si="26"/>
        <v>2009-10</v>
      </c>
    </row>
    <row r="1040" spans="1:4" x14ac:dyDescent="0.25">
      <c r="A1040" s="1">
        <v>40120</v>
      </c>
      <c r="B1040" t="s">
        <v>109</v>
      </c>
      <c r="C1040">
        <v>8</v>
      </c>
      <c r="D1040" s="9" t="str">
        <f t="shared" si="26"/>
        <v>2009-11</v>
      </c>
    </row>
    <row r="1041" spans="1:4" x14ac:dyDescent="0.25">
      <c r="A1041" s="1">
        <v>40120</v>
      </c>
      <c r="B1041" t="s">
        <v>18</v>
      </c>
      <c r="C1041">
        <v>198</v>
      </c>
      <c r="D1041" s="9" t="str">
        <f t="shared" si="26"/>
        <v>2009-11</v>
      </c>
    </row>
    <row r="1042" spans="1:4" x14ac:dyDescent="0.25">
      <c r="A1042" s="1">
        <v>40121</v>
      </c>
      <c r="B1042" t="s">
        <v>95</v>
      </c>
      <c r="C1042">
        <v>6</v>
      </c>
      <c r="D1042" s="9" t="str">
        <f t="shared" si="26"/>
        <v>2009-11</v>
      </c>
    </row>
    <row r="1043" spans="1:4" x14ac:dyDescent="0.25">
      <c r="A1043" s="1">
        <v>40121</v>
      </c>
      <c r="B1043" t="s">
        <v>23</v>
      </c>
      <c r="C1043">
        <v>68</v>
      </c>
      <c r="D1043" s="9" t="str">
        <f t="shared" si="26"/>
        <v>2009-11</v>
      </c>
    </row>
    <row r="1044" spans="1:4" x14ac:dyDescent="0.25">
      <c r="A1044" s="1">
        <v>40121</v>
      </c>
      <c r="B1044" t="s">
        <v>102</v>
      </c>
      <c r="C1044">
        <v>200</v>
      </c>
      <c r="D1044" s="9" t="str">
        <f t="shared" si="26"/>
        <v>2009-11</v>
      </c>
    </row>
    <row r="1045" spans="1:4" x14ac:dyDescent="0.25">
      <c r="A1045" s="1">
        <v>40122</v>
      </c>
      <c r="B1045" t="s">
        <v>5</v>
      </c>
      <c r="C1045">
        <v>426</v>
      </c>
      <c r="D1045" s="9" t="str">
        <f t="shared" si="26"/>
        <v>2009-11</v>
      </c>
    </row>
    <row r="1046" spans="1:4" x14ac:dyDescent="0.25">
      <c r="A1046" s="1">
        <v>40122</v>
      </c>
      <c r="B1046" t="s">
        <v>78</v>
      </c>
      <c r="C1046">
        <v>142</v>
      </c>
      <c r="D1046" s="9" t="str">
        <f t="shared" si="26"/>
        <v>2009-11</v>
      </c>
    </row>
    <row r="1047" spans="1:4" x14ac:dyDescent="0.25">
      <c r="A1047" s="1">
        <v>40122</v>
      </c>
      <c r="B1047" t="s">
        <v>7</v>
      </c>
      <c r="C1047">
        <v>298</v>
      </c>
      <c r="D1047" s="9" t="str">
        <f t="shared" si="26"/>
        <v>2009-11</v>
      </c>
    </row>
    <row r="1048" spans="1:4" x14ac:dyDescent="0.25">
      <c r="A1048" s="1">
        <v>40124</v>
      </c>
      <c r="B1048" t="s">
        <v>17</v>
      </c>
      <c r="C1048">
        <v>224</v>
      </c>
      <c r="D1048" s="9" t="str">
        <f t="shared" si="26"/>
        <v>2009-11</v>
      </c>
    </row>
    <row r="1049" spans="1:4" x14ac:dyDescent="0.25">
      <c r="A1049" s="1">
        <v>40126</v>
      </c>
      <c r="B1049" t="s">
        <v>5</v>
      </c>
      <c r="C1049">
        <v>133</v>
      </c>
      <c r="D1049" s="9" t="str">
        <f t="shared" si="26"/>
        <v>2009-11</v>
      </c>
    </row>
    <row r="1050" spans="1:4" x14ac:dyDescent="0.25">
      <c r="A1050" s="1">
        <v>40128</v>
      </c>
      <c r="B1050" t="s">
        <v>45</v>
      </c>
      <c r="C1050">
        <v>326</v>
      </c>
      <c r="D1050" s="9" t="str">
        <f t="shared" si="26"/>
        <v>2009-11</v>
      </c>
    </row>
    <row r="1051" spans="1:4" x14ac:dyDescent="0.25">
      <c r="A1051" s="1">
        <v>40128</v>
      </c>
      <c r="B1051" t="s">
        <v>120</v>
      </c>
      <c r="C1051">
        <v>102</v>
      </c>
      <c r="D1051" s="9" t="str">
        <f t="shared" si="26"/>
        <v>2009-11</v>
      </c>
    </row>
    <row r="1052" spans="1:4" x14ac:dyDescent="0.25">
      <c r="A1052" s="1">
        <v>40129</v>
      </c>
      <c r="B1052" t="s">
        <v>7</v>
      </c>
      <c r="C1052">
        <v>332</v>
      </c>
      <c r="D1052" s="9" t="str">
        <f t="shared" si="26"/>
        <v>2009-11</v>
      </c>
    </row>
    <row r="1053" spans="1:4" x14ac:dyDescent="0.25">
      <c r="A1053" s="1">
        <v>40130</v>
      </c>
      <c r="B1053" t="s">
        <v>19</v>
      </c>
      <c r="C1053">
        <v>95</v>
      </c>
      <c r="D1053" s="9" t="str">
        <f t="shared" si="26"/>
        <v>2009-11</v>
      </c>
    </row>
    <row r="1054" spans="1:4" x14ac:dyDescent="0.25">
      <c r="A1054" s="1">
        <v>40134</v>
      </c>
      <c r="B1054" t="s">
        <v>136</v>
      </c>
      <c r="C1054">
        <v>7</v>
      </c>
      <c r="D1054" s="9" t="str">
        <f t="shared" si="26"/>
        <v>2009-11</v>
      </c>
    </row>
    <row r="1055" spans="1:4" x14ac:dyDescent="0.25">
      <c r="A1055" s="1">
        <v>40134</v>
      </c>
      <c r="B1055" t="s">
        <v>14</v>
      </c>
      <c r="C1055">
        <v>276</v>
      </c>
      <c r="D1055" s="9" t="str">
        <f t="shared" si="26"/>
        <v>2009-11</v>
      </c>
    </row>
    <row r="1056" spans="1:4" x14ac:dyDescent="0.25">
      <c r="A1056" s="1">
        <v>40134</v>
      </c>
      <c r="B1056" t="s">
        <v>139</v>
      </c>
      <c r="C1056">
        <v>6</v>
      </c>
      <c r="D1056" s="9" t="str">
        <f t="shared" si="26"/>
        <v>2009-11</v>
      </c>
    </row>
    <row r="1057" spans="1:4" x14ac:dyDescent="0.25">
      <c r="A1057" s="1">
        <v>40136</v>
      </c>
      <c r="B1057" t="s">
        <v>45</v>
      </c>
      <c r="C1057">
        <v>232</v>
      </c>
      <c r="D1057" s="9" t="str">
        <f t="shared" si="26"/>
        <v>2009-11</v>
      </c>
    </row>
    <row r="1058" spans="1:4" x14ac:dyDescent="0.25">
      <c r="A1058" s="1">
        <v>40136</v>
      </c>
      <c r="B1058" t="s">
        <v>66</v>
      </c>
      <c r="C1058">
        <v>162</v>
      </c>
      <c r="D1058" s="9" t="str">
        <f t="shared" si="26"/>
        <v>2009-11</v>
      </c>
    </row>
    <row r="1059" spans="1:4" x14ac:dyDescent="0.25">
      <c r="A1059" s="1">
        <v>40139</v>
      </c>
      <c r="B1059" t="s">
        <v>10</v>
      </c>
      <c r="C1059">
        <v>66</v>
      </c>
      <c r="D1059" s="9" t="str">
        <f t="shared" si="26"/>
        <v>2009-11</v>
      </c>
    </row>
    <row r="1060" spans="1:4" x14ac:dyDescent="0.25">
      <c r="A1060" s="1">
        <v>40139</v>
      </c>
      <c r="B1060" t="s">
        <v>157</v>
      </c>
      <c r="C1060">
        <v>2</v>
      </c>
      <c r="D1060" s="9" t="str">
        <f t="shared" si="26"/>
        <v>2009-11</v>
      </c>
    </row>
    <row r="1061" spans="1:4" x14ac:dyDescent="0.25">
      <c r="A1061" s="1">
        <v>40139</v>
      </c>
      <c r="B1061" t="s">
        <v>12</v>
      </c>
      <c r="C1061">
        <v>152</v>
      </c>
      <c r="D1061" s="9" t="str">
        <f t="shared" si="26"/>
        <v>2009-11</v>
      </c>
    </row>
    <row r="1062" spans="1:4" x14ac:dyDescent="0.25">
      <c r="A1062" s="1">
        <v>40139</v>
      </c>
      <c r="B1062" t="s">
        <v>201</v>
      </c>
      <c r="C1062">
        <v>2</v>
      </c>
      <c r="D1062" s="9" t="str">
        <f t="shared" si="26"/>
        <v>2009-11</v>
      </c>
    </row>
    <row r="1063" spans="1:4" x14ac:dyDescent="0.25">
      <c r="A1063" s="1">
        <v>40142</v>
      </c>
      <c r="B1063" t="s">
        <v>20</v>
      </c>
      <c r="C1063">
        <v>115</v>
      </c>
      <c r="D1063" s="9" t="str">
        <f t="shared" si="26"/>
        <v>2009-11</v>
      </c>
    </row>
    <row r="1064" spans="1:4" x14ac:dyDescent="0.25">
      <c r="A1064" s="1">
        <v>40142</v>
      </c>
      <c r="B1064" t="s">
        <v>37</v>
      </c>
      <c r="C1064">
        <v>29</v>
      </c>
      <c r="D1064" s="9" t="str">
        <f t="shared" si="26"/>
        <v>2009-11</v>
      </c>
    </row>
    <row r="1065" spans="1:4" x14ac:dyDescent="0.25">
      <c r="A1065" s="1">
        <v>40142</v>
      </c>
      <c r="B1065" t="s">
        <v>35</v>
      </c>
      <c r="C1065">
        <v>91</v>
      </c>
      <c r="D1065" s="9" t="str">
        <f t="shared" si="26"/>
        <v>2009-11</v>
      </c>
    </row>
    <row r="1066" spans="1:4" x14ac:dyDescent="0.25">
      <c r="A1066" s="1">
        <v>40144</v>
      </c>
      <c r="B1066" t="s">
        <v>19</v>
      </c>
      <c r="C1066">
        <v>125</v>
      </c>
      <c r="D1066" s="9" t="str">
        <f t="shared" si="26"/>
        <v>2009-11</v>
      </c>
    </row>
    <row r="1067" spans="1:4" x14ac:dyDescent="0.25">
      <c r="A1067" s="1">
        <v>40146</v>
      </c>
      <c r="B1067" t="s">
        <v>61</v>
      </c>
      <c r="C1067">
        <v>40</v>
      </c>
      <c r="D1067" s="9" t="str">
        <f t="shared" si="26"/>
        <v>2009-11</v>
      </c>
    </row>
    <row r="1068" spans="1:4" x14ac:dyDescent="0.25">
      <c r="A1068" s="1">
        <v>40146</v>
      </c>
      <c r="B1068" t="s">
        <v>9</v>
      </c>
      <c r="C1068">
        <v>279</v>
      </c>
      <c r="D1068" s="9" t="str">
        <f t="shared" si="26"/>
        <v>2009-11</v>
      </c>
    </row>
    <row r="1069" spans="1:4" x14ac:dyDescent="0.25">
      <c r="A1069" s="1">
        <v>40147</v>
      </c>
      <c r="B1069" t="s">
        <v>11</v>
      </c>
      <c r="C1069">
        <v>8</v>
      </c>
      <c r="D1069" s="9" t="str">
        <f t="shared" si="26"/>
        <v>2009-11</v>
      </c>
    </row>
    <row r="1070" spans="1:4" x14ac:dyDescent="0.25">
      <c r="A1070" s="1">
        <v>40151</v>
      </c>
      <c r="B1070" t="s">
        <v>71</v>
      </c>
      <c r="C1070">
        <v>194</v>
      </c>
      <c r="D1070" s="9" t="str">
        <f t="shared" si="26"/>
        <v>2009-12</v>
      </c>
    </row>
    <row r="1071" spans="1:4" x14ac:dyDescent="0.25">
      <c r="A1071" s="1">
        <v>40152</v>
      </c>
      <c r="B1071" t="s">
        <v>6</v>
      </c>
      <c r="C1071">
        <v>168</v>
      </c>
      <c r="D1071" s="9" t="str">
        <f t="shared" si="26"/>
        <v>2009-12</v>
      </c>
    </row>
    <row r="1072" spans="1:4" x14ac:dyDescent="0.25">
      <c r="A1072" s="1">
        <v>40153</v>
      </c>
      <c r="B1072" t="s">
        <v>14</v>
      </c>
      <c r="C1072">
        <v>211</v>
      </c>
      <c r="D1072" s="9" t="str">
        <f t="shared" si="26"/>
        <v>2009-12</v>
      </c>
    </row>
    <row r="1073" spans="1:4" x14ac:dyDescent="0.25">
      <c r="A1073" s="1">
        <v>40153</v>
      </c>
      <c r="B1073" t="s">
        <v>155</v>
      </c>
      <c r="C1073">
        <v>19</v>
      </c>
      <c r="D1073" s="9" t="str">
        <f t="shared" si="26"/>
        <v>2009-12</v>
      </c>
    </row>
    <row r="1074" spans="1:4" x14ac:dyDescent="0.25">
      <c r="A1074" s="1">
        <v>40155</v>
      </c>
      <c r="B1074" t="s">
        <v>153</v>
      </c>
      <c r="C1074">
        <v>16</v>
      </c>
      <c r="D1074" s="9" t="str">
        <f t="shared" si="26"/>
        <v>2009-12</v>
      </c>
    </row>
    <row r="1075" spans="1:4" x14ac:dyDescent="0.25">
      <c r="A1075" s="1">
        <v>40158</v>
      </c>
      <c r="B1075" t="s">
        <v>27</v>
      </c>
      <c r="C1075">
        <v>18</v>
      </c>
      <c r="D1075" s="9" t="str">
        <f t="shared" si="26"/>
        <v>2009-12</v>
      </c>
    </row>
    <row r="1076" spans="1:4" x14ac:dyDescent="0.25">
      <c r="A1076" s="1">
        <v>40158</v>
      </c>
      <c r="B1076" t="s">
        <v>7</v>
      </c>
      <c r="C1076">
        <v>399</v>
      </c>
      <c r="D1076" s="9" t="str">
        <f t="shared" si="26"/>
        <v>2009-12</v>
      </c>
    </row>
    <row r="1077" spans="1:4" x14ac:dyDescent="0.25">
      <c r="A1077" s="1">
        <v>40160</v>
      </c>
      <c r="B1077" t="s">
        <v>202</v>
      </c>
      <c r="C1077">
        <v>11</v>
      </c>
      <c r="D1077" s="9" t="str">
        <f t="shared" si="26"/>
        <v>2009-12</v>
      </c>
    </row>
    <row r="1078" spans="1:4" x14ac:dyDescent="0.25">
      <c r="A1078" s="1">
        <v>40164</v>
      </c>
      <c r="B1078" t="s">
        <v>23</v>
      </c>
      <c r="C1078">
        <v>131</v>
      </c>
      <c r="D1078" s="9" t="str">
        <f t="shared" si="26"/>
        <v>2009-12</v>
      </c>
    </row>
    <row r="1079" spans="1:4" x14ac:dyDescent="0.25">
      <c r="A1079" s="1">
        <v>40165</v>
      </c>
      <c r="B1079" t="s">
        <v>39</v>
      </c>
      <c r="C1079">
        <v>67</v>
      </c>
      <c r="D1079" s="9" t="str">
        <f t="shared" si="26"/>
        <v>2009-12</v>
      </c>
    </row>
    <row r="1080" spans="1:4" x14ac:dyDescent="0.25">
      <c r="A1080" s="1">
        <v>40166</v>
      </c>
      <c r="B1080" t="s">
        <v>10</v>
      </c>
      <c r="C1080">
        <v>151</v>
      </c>
      <c r="D1080" s="9" t="str">
        <f t="shared" si="26"/>
        <v>2009-12</v>
      </c>
    </row>
    <row r="1081" spans="1:4" x14ac:dyDescent="0.25">
      <c r="A1081" s="1">
        <v>40171</v>
      </c>
      <c r="B1081" t="s">
        <v>23</v>
      </c>
      <c r="C1081">
        <v>105</v>
      </c>
      <c r="D1081" s="9" t="str">
        <f t="shared" si="26"/>
        <v>2009-12</v>
      </c>
    </row>
    <row r="1082" spans="1:4" x14ac:dyDescent="0.25">
      <c r="A1082" s="1">
        <v>40172</v>
      </c>
      <c r="B1082" t="s">
        <v>71</v>
      </c>
      <c r="C1082">
        <v>132</v>
      </c>
      <c r="D1082" s="9" t="str">
        <f t="shared" si="26"/>
        <v>2009-12</v>
      </c>
    </row>
    <row r="1083" spans="1:4" x14ac:dyDescent="0.25">
      <c r="A1083" s="1">
        <v>40172</v>
      </c>
      <c r="B1083" t="s">
        <v>17</v>
      </c>
      <c r="C1083">
        <v>142</v>
      </c>
      <c r="D1083" s="9" t="str">
        <f t="shared" si="26"/>
        <v>2009-12</v>
      </c>
    </row>
    <row r="1084" spans="1:4" x14ac:dyDescent="0.25">
      <c r="A1084" s="1">
        <v>40172</v>
      </c>
      <c r="B1084" t="s">
        <v>203</v>
      </c>
      <c r="C1084">
        <v>17</v>
      </c>
      <c r="D1084" s="9" t="str">
        <f t="shared" si="26"/>
        <v>2009-12</v>
      </c>
    </row>
    <row r="1085" spans="1:4" x14ac:dyDescent="0.25">
      <c r="A1085" s="1">
        <v>40173</v>
      </c>
      <c r="B1085" t="s">
        <v>7</v>
      </c>
      <c r="C1085">
        <v>444</v>
      </c>
      <c r="D1085" s="9" t="str">
        <f t="shared" si="26"/>
        <v>2009-12</v>
      </c>
    </row>
    <row r="1086" spans="1:4" x14ac:dyDescent="0.25">
      <c r="A1086" s="1">
        <v>40173</v>
      </c>
      <c r="B1086" t="s">
        <v>50</v>
      </c>
      <c r="C1086">
        <v>294</v>
      </c>
      <c r="D1086" s="9" t="str">
        <f t="shared" si="26"/>
        <v>2009-12</v>
      </c>
    </row>
    <row r="1087" spans="1:4" x14ac:dyDescent="0.25">
      <c r="A1087" s="1">
        <v>40174</v>
      </c>
      <c r="B1087" t="s">
        <v>7</v>
      </c>
      <c r="C1087">
        <v>274</v>
      </c>
      <c r="D1087" s="9" t="str">
        <f t="shared" si="26"/>
        <v>2009-12</v>
      </c>
    </row>
    <row r="1088" spans="1:4" x14ac:dyDescent="0.25">
      <c r="A1088" s="1">
        <v>40176</v>
      </c>
      <c r="B1088" t="s">
        <v>35</v>
      </c>
      <c r="C1088">
        <v>168</v>
      </c>
      <c r="D1088" s="9" t="str">
        <f t="shared" si="26"/>
        <v>2009-12</v>
      </c>
    </row>
    <row r="1089" spans="1:4" x14ac:dyDescent="0.25">
      <c r="A1089" s="1">
        <v>40177</v>
      </c>
      <c r="B1089" t="s">
        <v>8</v>
      </c>
      <c r="C1089">
        <v>115</v>
      </c>
      <c r="D1089" s="9" t="str">
        <f t="shared" si="26"/>
        <v>2009-12</v>
      </c>
    </row>
    <row r="1090" spans="1:4" x14ac:dyDescent="0.25">
      <c r="A1090" s="1">
        <v>40177</v>
      </c>
      <c r="B1090" t="s">
        <v>30</v>
      </c>
      <c r="C1090">
        <v>126</v>
      </c>
      <c r="D1090" s="9" t="str">
        <f t="shared" si="26"/>
        <v>2009-12</v>
      </c>
    </row>
    <row r="1091" spans="1:4" x14ac:dyDescent="0.25">
      <c r="A1091" s="1">
        <v>40180</v>
      </c>
      <c r="B1091" t="s">
        <v>28</v>
      </c>
      <c r="C1091">
        <v>73</v>
      </c>
      <c r="D1091" s="9" t="str">
        <f t="shared" ref="D1091:D1154" si="27">TEXT(A1091,"rrrr-mm")</f>
        <v>2010-01</v>
      </c>
    </row>
    <row r="1092" spans="1:4" x14ac:dyDescent="0.25">
      <c r="A1092" s="1">
        <v>40180</v>
      </c>
      <c r="B1092" t="s">
        <v>22</v>
      </c>
      <c r="C1092">
        <v>413</v>
      </c>
      <c r="D1092" s="9" t="str">
        <f t="shared" si="27"/>
        <v>2010-01</v>
      </c>
    </row>
    <row r="1093" spans="1:4" x14ac:dyDescent="0.25">
      <c r="A1093" s="1">
        <v>40181</v>
      </c>
      <c r="B1093" t="s">
        <v>7</v>
      </c>
      <c r="C1093">
        <v>393</v>
      </c>
      <c r="D1093" s="9" t="str">
        <f t="shared" si="27"/>
        <v>2010-01</v>
      </c>
    </row>
    <row r="1094" spans="1:4" x14ac:dyDescent="0.25">
      <c r="A1094" s="1">
        <v>40184</v>
      </c>
      <c r="B1094" t="s">
        <v>143</v>
      </c>
      <c r="C1094">
        <v>13</v>
      </c>
      <c r="D1094" s="9" t="str">
        <f t="shared" si="27"/>
        <v>2010-01</v>
      </c>
    </row>
    <row r="1095" spans="1:4" x14ac:dyDescent="0.25">
      <c r="A1095" s="1">
        <v>40185</v>
      </c>
      <c r="B1095" t="s">
        <v>22</v>
      </c>
      <c r="C1095">
        <v>211</v>
      </c>
      <c r="D1095" s="9" t="str">
        <f t="shared" si="27"/>
        <v>2010-01</v>
      </c>
    </row>
    <row r="1096" spans="1:4" x14ac:dyDescent="0.25">
      <c r="A1096" s="1">
        <v>40189</v>
      </c>
      <c r="B1096" t="s">
        <v>61</v>
      </c>
      <c r="C1096">
        <v>116</v>
      </c>
      <c r="D1096" s="9" t="str">
        <f t="shared" si="27"/>
        <v>2010-01</v>
      </c>
    </row>
    <row r="1097" spans="1:4" x14ac:dyDescent="0.25">
      <c r="A1097" s="1">
        <v>40189</v>
      </c>
      <c r="B1097" t="s">
        <v>0</v>
      </c>
      <c r="C1097">
        <v>9</v>
      </c>
      <c r="D1097" s="9" t="str">
        <f t="shared" si="27"/>
        <v>2010-01</v>
      </c>
    </row>
    <row r="1098" spans="1:4" x14ac:dyDescent="0.25">
      <c r="A1098" s="1">
        <v>40193</v>
      </c>
      <c r="B1098" t="s">
        <v>45</v>
      </c>
      <c r="C1098">
        <v>117</v>
      </c>
      <c r="D1098" s="9" t="str">
        <f t="shared" si="27"/>
        <v>2010-01</v>
      </c>
    </row>
    <row r="1099" spans="1:4" x14ac:dyDescent="0.25">
      <c r="A1099" s="1">
        <v>40194</v>
      </c>
      <c r="B1099" t="s">
        <v>50</v>
      </c>
      <c r="C1099">
        <v>221</v>
      </c>
      <c r="D1099" s="9" t="str">
        <f t="shared" si="27"/>
        <v>2010-01</v>
      </c>
    </row>
    <row r="1100" spans="1:4" x14ac:dyDescent="0.25">
      <c r="A1100" s="1">
        <v>40198</v>
      </c>
      <c r="B1100" t="s">
        <v>152</v>
      </c>
      <c r="C1100">
        <v>9</v>
      </c>
      <c r="D1100" s="9" t="str">
        <f t="shared" si="27"/>
        <v>2010-01</v>
      </c>
    </row>
    <row r="1101" spans="1:4" x14ac:dyDescent="0.25">
      <c r="A1101" s="1">
        <v>40199</v>
      </c>
      <c r="B1101" t="s">
        <v>17</v>
      </c>
      <c r="C1101">
        <v>214</v>
      </c>
      <c r="D1101" s="9" t="str">
        <f t="shared" si="27"/>
        <v>2010-01</v>
      </c>
    </row>
    <row r="1102" spans="1:4" x14ac:dyDescent="0.25">
      <c r="A1102" s="1">
        <v>40200</v>
      </c>
      <c r="B1102" t="s">
        <v>37</v>
      </c>
      <c r="C1102">
        <v>138</v>
      </c>
      <c r="D1102" s="9" t="str">
        <f t="shared" si="27"/>
        <v>2010-01</v>
      </c>
    </row>
    <row r="1103" spans="1:4" x14ac:dyDescent="0.25">
      <c r="A1103" s="1">
        <v>40201</v>
      </c>
      <c r="B1103" t="s">
        <v>81</v>
      </c>
      <c r="C1103">
        <v>11</v>
      </c>
      <c r="D1103" s="9" t="str">
        <f t="shared" si="27"/>
        <v>2010-01</v>
      </c>
    </row>
    <row r="1104" spans="1:4" x14ac:dyDescent="0.25">
      <c r="A1104" s="1">
        <v>40201</v>
      </c>
      <c r="B1104" t="s">
        <v>52</v>
      </c>
      <c r="C1104">
        <v>128</v>
      </c>
      <c r="D1104" s="9" t="str">
        <f t="shared" si="27"/>
        <v>2010-01</v>
      </c>
    </row>
    <row r="1105" spans="1:4" x14ac:dyDescent="0.25">
      <c r="A1105" s="1">
        <v>40202</v>
      </c>
      <c r="B1105" t="s">
        <v>17</v>
      </c>
      <c r="C1105">
        <v>376</v>
      </c>
      <c r="D1105" s="9" t="str">
        <f t="shared" si="27"/>
        <v>2010-01</v>
      </c>
    </row>
    <row r="1106" spans="1:4" x14ac:dyDescent="0.25">
      <c r="A1106" s="1">
        <v>40203</v>
      </c>
      <c r="B1106" t="s">
        <v>17</v>
      </c>
      <c r="C1106">
        <v>121</v>
      </c>
      <c r="D1106" s="9" t="str">
        <f t="shared" si="27"/>
        <v>2010-01</v>
      </c>
    </row>
    <row r="1107" spans="1:4" x14ac:dyDescent="0.25">
      <c r="A1107" s="1">
        <v>40203</v>
      </c>
      <c r="B1107" t="s">
        <v>14</v>
      </c>
      <c r="C1107">
        <v>200</v>
      </c>
      <c r="D1107" s="9" t="str">
        <f t="shared" si="27"/>
        <v>2010-01</v>
      </c>
    </row>
    <row r="1108" spans="1:4" x14ac:dyDescent="0.25">
      <c r="A1108" s="1">
        <v>40204</v>
      </c>
      <c r="B1108" t="s">
        <v>17</v>
      </c>
      <c r="C1108">
        <v>500</v>
      </c>
      <c r="D1108" s="9" t="str">
        <f t="shared" si="27"/>
        <v>2010-01</v>
      </c>
    </row>
    <row r="1109" spans="1:4" x14ac:dyDescent="0.25">
      <c r="A1109" s="1">
        <v>40206</v>
      </c>
      <c r="B1109" t="s">
        <v>71</v>
      </c>
      <c r="C1109">
        <v>108</v>
      </c>
      <c r="D1109" s="9" t="str">
        <f t="shared" si="27"/>
        <v>2010-01</v>
      </c>
    </row>
    <row r="1110" spans="1:4" x14ac:dyDescent="0.25">
      <c r="A1110" s="1">
        <v>40207</v>
      </c>
      <c r="B1110" t="s">
        <v>25</v>
      </c>
      <c r="C1110">
        <v>59</v>
      </c>
      <c r="D1110" s="9" t="str">
        <f t="shared" si="27"/>
        <v>2010-01</v>
      </c>
    </row>
    <row r="1111" spans="1:4" x14ac:dyDescent="0.25">
      <c r="A1111" s="1">
        <v>40208</v>
      </c>
      <c r="B1111" t="s">
        <v>10</v>
      </c>
      <c r="C1111">
        <v>191</v>
      </c>
      <c r="D1111" s="9" t="str">
        <f t="shared" si="27"/>
        <v>2010-01</v>
      </c>
    </row>
    <row r="1112" spans="1:4" x14ac:dyDescent="0.25">
      <c r="A1112" s="1">
        <v>40209</v>
      </c>
      <c r="B1112" t="s">
        <v>19</v>
      </c>
      <c r="C1112">
        <v>189</v>
      </c>
      <c r="D1112" s="9" t="str">
        <f t="shared" si="27"/>
        <v>2010-01</v>
      </c>
    </row>
    <row r="1113" spans="1:4" x14ac:dyDescent="0.25">
      <c r="A1113" s="1">
        <v>40211</v>
      </c>
      <c r="B1113" t="s">
        <v>45</v>
      </c>
      <c r="C1113">
        <v>247</v>
      </c>
      <c r="D1113" s="9" t="str">
        <f t="shared" si="27"/>
        <v>2010-02</v>
      </c>
    </row>
    <row r="1114" spans="1:4" x14ac:dyDescent="0.25">
      <c r="A1114" s="1">
        <v>40211</v>
      </c>
      <c r="B1114" t="s">
        <v>35</v>
      </c>
      <c r="C1114">
        <v>195</v>
      </c>
      <c r="D1114" s="9" t="str">
        <f t="shared" si="27"/>
        <v>2010-02</v>
      </c>
    </row>
    <row r="1115" spans="1:4" x14ac:dyDescent="0.25">
      <c r="A1115" s="1">
        <v>40212</v>
      </c>
      <c r="B1115" t="s">
        <v>204</v>
      </c>
      <c r="C1115">
        <v>6</v>
      </c>
      <c r="D1115" s="9" t="str">
        <f t="shared" si="27"/>
        <v>2010-02</v>
      </c>
    </row>
    <row r="1116" spans="1:4" x14ac:dyDescent="0.25">
      <c r="A1116" s="1">
        <v>40213</v>
      </c>
      <c r="B1116" t="s">
        <v>205</v>
      </c>
      <c r="C1116">
        <v>1</v>
      </c>
      <c r="D1116" s="9" t="str">
        <f t="shared" si="27"/>
        <v>2010-02</v>
      </c>
    </row>
    <row r="1117" spans="1:4" x14ac:dyDescent="0.25">
      <c r="A1117" s="1">
        <v>40214</v>
      </c>
      <c r="B1117" t="s">
        <v>50</v>
      </c>
      <c r="C1117">
        <v>347</v>
      </c>
      <c r="D1117" s="9" t="str">
        <f t="shared" si="27"/>
        <v>2010-02</v>
      </c>
    </row>
    <row r="1118" spans="1:4" x14ac:dyDescent="0.25">
      <c r="A1118" s="1">
        <v>40217</v>
      </c>
      <c r="B1118" t="s">
        <v>14</v>
      </c>
      <c r="C1118">
        <v>317</v>
      </c>
      <c r="D1118" s="9" t="str">
        <f t="shared" si="27"/>
        <v>2010-02</v>
      </c>
    </row>
    <row r="1119" spans="1:4" x14ac:dyDescent="0.25">
      <c r="A1119" s="1">
        <v>40218</v>
      </c>
      <c r="B1119" t="s">
        <v>45</v>
      </c>
      <c r="C1119">
        <v>271</v>
      </c>
      <c r="D1119" s="9" t="str">
        <f t="shared" si="27"/>
        <v>2010-02</v>
      </c>
    </row>
    <row r="1120" spans="1:4" x14ac:dyDescent="0.25">
      <c r="A1120" s="1">
        <v>40218</v>
      </c>
      <c r="B1120" t="s">
        <v>85</v>
      </c>
      <c r="C1120">
        <v>4</v>
      </c>
      <c r="D1120" s="9" t="str">
        <f t="shared" si="27"/>
        <v>2010-02</v>
      </c>
    </row>
    <row r="1121" spans="1:4" x14ac:dyDescent="0.25">
      <c r="A1121" s="1">
        <v>40220</v>
      </c>
      <c r="B1121" t="s">
        <v>28</v>
      </c>
      <c r="C1121">
        <v>121</v>
      </c>
      <c r="D1121" s="9" t="str">
        <f t="shared" si="27"/>
        <v>2010-02</v>
      </c>
    </row>
    <row r="1122" spans="1:4" x14ac:dyDescent="0.25">
      <c r="A1122" s="1">
        <v>40221</v>
      </c>
      <c r="B1122" t="s">
        <v>6</v>
      </c>
      <c r="C1122">
        <v>81</v>
      </c>
      <c r="D1122" s="9" t="str">
        <f t="shared" si="27"/>
        <v>2010-02</v>
      </c>
    </row>
    <row r="1123" spans="1:4" x14ac:dyDescent="0.25">
      <c r="A1123" s="1">
        <v>40221</v>
      </c>
      <c r="B1123" t="s">
        <v>84</v>
      </c>
      <c r="C1123">
        <v>1</v>
      </c>
      <c r="D1123" s="9" t="str">
        <f t="shared" si="27"/>
        <v>2010-02</v>
      </c>
    </row>
    <row r="1124" spans="1:4" x14ac:dyDescent="0.25">
      <c r="A1124" s="1">
        <v>40223</v>
      </c>
      <c r="B1124" t="s">
        <v>30</v>
      </c>
      <c r="C1124">
        <v>142</v>
      </c>
      <c r="D1124" s="9" t="str">
        <f t="shared" si="27"/>
        <v>2010-02</v>
      </c>
    </row>
    <row r="1125" spans="1:4" x14ac:dyDescent="0.25">
      <c r="A1125" s="1">
        <v>40224</v>
      </c>
      <c r="B1125" t="s">
        <v>22</v>
      </c>
      <c r="C1125">
        <v>265</v>
      </c>
      <c r="D1125" s="9" t="str">
        <f t="shared" si="27"/>
        <v>2010-02</v>
      </c>
    </row>
    <row r="1126" spans="1:4" x14ac:dyDescent="0.25">
      <c r="A1126" s="1">
        <v>40225</v>
      </c>
      <c r="B1126" t="s">
        <v>6</v>
      </c>
      <c r="C1126">
        <v>194</v>
      </c>
      <c r="D1126" s="9" t="str">
        <f t="shared" si="27"/>
        <v>2010-02</v>
      </c>
    </row>
    <row r="1127" spans="1:4" x14ac:dyDescent="0.25">
      <c r="A1127" s="1">
        <v>40225</v>
      </c>
      <c r="B1127" t="s">
        <v>161</v>
      </c>
      <c r="C1127">
        <v>15</v>
      </c>
      <c r="D1127" s="9" t="str">
        <f t="shared" si="27"/>
        <v>2010-02</v>
      </c>
    </row>
    <row r="1128" spans="1:4" x14ac:dyDescent="0.25">
      <c r="A1128" s="1">
        <v>40227</v>
      </c>
      <c r="B1128" t="s">
        <v>10</v>
      </c>
      <c r="C1128">
        <v>23</v>
      </c>
      <c r="D1128" s="9" t="str">
        <f t="shared" si="27"/>
        <v>2010-02</v>
      </c>
    </row>
    <row r="1129" spans="1:4" x14ac:dyDescent="0.25">
      <c r="A1129" s="1">
        <v>40227</v>
      </c>
      <c r="B1129" t="s">
        <v>22</v>
      </c>
      <c r="C1129">
        <v>279</v>
      </c>
      <c r="D1129" s="9" t="str">
        <f t="shared" si="27"/>
        <v>2010-02</v>
      </c>
    </row>
    <row r="1130" spans="1:4" x14ac:dyDescent="0.25">
      <c r="A1130" s="1">
        <v>40229</v>
      </c>
      <c r="B1130" t="s">
        <v>206</v>
      </c>
      <c r="C1130">
        <v>1</v>
      </c>
      <c r="D1130" s="9" t="str">
        <f t="shared" si="27"/>
        <v>2010-02</v>
      </c>
    </row>
    <row r="1131" spans="1:4" x14ac:dyDescent="0.25">
      <c r="A1131" s="1">
        <v>40234</v>
      </c>
      <c r="B1131" t="s">
        <v>22</v>
      </c>
      <c r="C1131">
        <v>487</v>
      </c>
      <c r="D1131" s="9" t="str">
        <f t="shared" si="27"/>
        <v>2010-02</v>
      </c>
    </row>
    <row r="1132" spans="1:4" x14ac:dyDescent="0.25">
      <c r="A1132" s="1">
        <v>40234</v>
      </c>
      <c r="B1132" t="s">
        <v>7</v>
      </c>
      <c r="C1132">
        <v>395</v>
      </c>
      <c r="D1132" s="9" t="str">
        <f t="shared" si="27"/>
        <v>2010-02</v>
      </c>
    </row>
    <row r="1133" spans="1:4" x14ac:dyDescent="0.25">
      <c r="A1133" s="1">
        <v>40236</v>
      </c>
      <c r="B1133" t="s">
        <v>71</v>
      </c>
      <c r="C1133">
        <v>91</v>
      </c>
      <c r="D1133" s="9" t="str">
        <f t="shared" si="27"/>
        <v>2010-02</v>
      </c>
    </row>
    <row r="1134" spans="1:4" x14ac:dyDescent="0.25">
      <c r="A1134" s="1">
        <v>40236</v>
      </c>
      <c r="B1134" t="s">
        <v>25</v>
      </c>
      <c r="C1134">
        <v>39</v>
      </c>
      <c r="D1134" s="9" t="str">
        <f t="shared" si="27"/>
        <v>2010-02</v>
      </c>
    </row>
    <row r="1135" spans="1:4" x14ac:dyDescent="0.25">
      <c r="A1135" s="1">
        <v>40236</v>
      </c>
      <c r="B1135" t="s">
        <v>22</v>
      </c>
      <c r="C1135">
        <v>312</v>
      </c>
      <c r="D1135" s="9" t="str">
        <f t="shared" si="27"/>
        <v>2010-02</v>
      </c>
    </row>
    <row r="1136" spans="1:4" x14ac:dyDescent="0.25">
      <c r="A1136" s="1">
        <v>40237</v>
      </c>
      <c r="B1136" t="s">
        <v>207</v>
      </c>
      <c r="C1136">
        <v>20</v>
      </c>
      <c r="D1136" s="9" t="str">
        <f t="shared" si="27"/>
        <v>2010-02</v>
      </c>
    </row>
    <row r="1137" spans="1:4" x14ac:dyDescent="0.25">
      <c r="A1137" s="1">
        <v>40240</v>
      </c>
      <c r="B1137" t="s">
        <v>28</v>
      </c>
      <c r="C1137">
        <v>35</v>
      </c>
      <c r="D1137" s="9" t="str">
        <f t="shared" si="27"/>
        <v>2010-03</v>
      </c>
    </row>
    <row r="1138" spans="1:4" x14ac:dyDescent="0.25">
      <c r="A1138" s="1">
        <v>40242</v>
      </c>
      <c r="B1138" t="s">
        <v>203</v>
      </c>
      <c r="C1138">
        <v>20</v>
      </c>
      <c r="D1138" s="9" t="str">
        <f t="shared" si="27"/>
        <v>2010-03</v>
      </c>
    </row>
    <row r="1139" spans="1:4" x14ac:dyDescent="0.25">
      <c r="A1139" s="1">
        <v>40245</v>
      </c>
      <c r="B1139" t="s">
        <v>30</v>
      </c>
      <c r="C1139">
        <v>125</v>
      </c>
      <c r="D1139" s="9" t="str">
        <f t="shared" si="27"/>
        <v>2010-03</v>
      </c>
    </row>
    <row r="1140" spans="1:4" x14ac:dyDescent="0.25">
      <c r="A1140" s="1">
        <v>40245</v>
      </c>
      <c r="B1140" t="s">
        <v>45</v>
      </c>
      <c r="C1140">
        <v>396</v>
      </c>
      <c r="D1140" s="9" t="str">
        <f t="shared" si="27"/>
        <v>2010-03</v>
      </c>
    </row>
    <row r="1141" spans="1:4" x14ac:dyDescent="0.25">
      <c r="A1141" s="1">
        <v>40246</v>
      </c>
      <c r="B1141" t="s">
        <v>208</v>
      </c>
      <c r="C1141">
        <v>7</v>
      </c>
      <c r="D1141" s="9" t="str">
        <f t="shared" si="27"/>
        <v>2010-03</v>
      </c>
    </row>
    <row r="1142" spans="1:4" x14ac:dyDescent="0.25">
      <c r="A1142" s="1">
        <v>40247</v>
      </c>
      <c r="B1142" t="s">
        <v>78</v>
      </c>
      <c r="C1142">
        <v>59</v>
      </c>
      <c r="D1142" s="9" t="str">
        <f t="shared" si="27"/>
        <v>2010-03</v>
      </c>
    </row>
    <row r="1143" spans="1:4" x14ac:dyDescent="0.25">
      <c r="A1143" s="1">
        <v>40250</v>
      </c>
      <c r="B1143" t="s">
        <v>14</v>
      </c>
      <c r="C1143">
        <v>417</v>
      </c>
      <c r="D1143" s="9" t="str">
        <f t="shared" si="27"/>
        <v>2010-03</v>
      </c>
    </row>
    <row r="1144" spans="1:4" x14ac:dyDescent="0.25">
      <c r="A1144" s="1">
        <v>40250</v>
      </c>
      <c r="B1144" t="s">
        <v>45</v>
      </c>
      <c r="C1144">
        <v>115</v>
      </c>
      <c r="D1144" s="9" t="str">
        <f t="shared" si="27"/>
        <v>2010-03</v>
      </c>
    </row>
    <row r="1145" spans="1:4" x14ac:dyDescent="0.25">
      <c r="A1145" s="1">
        <v>40253</v>
      </c>
      <c r="B1145" t="s">
        <v>54</v>
      </c>
      <c r="C1145">
        <v>6</v>
      </c>
      <c r="D1145" s="9" t="str">
        <f t="shared" si="27"/>
        <v>2010-03</v>
      </c>
    </row>
    <row r="1146" spans="1:4" x14ac:dyDescent="0.25">
      <c r="A1146" s="1">
        <v>40254</v>
      </c>
      <c r="B1146" t="s">
        <v>19</v>
      </c>
      <c r="C1146">
        <v>69</v>
      </c>
      <c r="D1146" s="9" t="str">
        <f t="shared" si="27"/>
        <v>2010-03</v>
      </c>
    </row>
    <row r="1147" spans="1:4" x14ac:dyDescent="0.25">
      <c r="A1147" s="1">
        <v>40256</v>
      </c>
      <c r="B1147" t="s">
        <v>12</v>
      </c>
      <c r="C1147">
        <v>58</v>
      </c>
      <c r="D1147" s="9" t="str">
        <f t="shared" si="27"/>
        <v>2010-03</v>
      </c>
    </row>
    <row r="1148" spans="1:4" x14ac:dyDescent="0.25">
      <c r="A1148" s="1">
        <v>40256</v>
      </c>
      <c r="B1148" t="s">
        <v>25</v>
      </c>
      <c r="C1148">
        <v>159</v>
      </c>
      <c r="D1148" s="9" t="str">
        <f t="shared" si="27"/>
        <v>2010-03</v>
      </c>
    </row>
    <row r="1149" spans="1:4" x14ac:dyDescent="0.25">
      <c r="A1149" s="1">
        <v>40258</v>
      </c>
      <c r="B1149" t="s">
        <v>209</v>
      </c>
      <c r="C1149">
        <v>6</v>
      </c>
      <c r="D1149" s="9" t="str">
        <f t="shared" si="27"/>
        <v>2010-03</v>
      </c>
    </row>
    <row r="1150" spans="1:4" x14ac:dyDescent="0.25">
      <c r="A1150" s="1">
        <v>40259</v>
      </c>
      <c r="B1150" t="s">
        <v>12</v>
      </c>
      <c r="C1150">
        <v>103</v>
      </c>
      <c r="D1150" s="9" t="str">
        <f t="shared" si="27"/>
        <v>2010-03</v>
      </c>
    </row>
    <row r="1151" spans="1:4" x14ac:dyDescent="0.25">
      <c r="A1151" s="1">
        <v>40263</v>
      </c>
      <c r="B1151" t="s">
        <v>7</v>
      </c>
      <c r="C1151">
        <v>155</v>
      </c>
      <c r="D1151" s="9" t="str">
        <f t="shared" si="27"/>
        <v>2010-03</v>
      </c>
    </row>
    <row r="1152" spans="1:4" x14ac:dyDescent="0.25">
      <c r="A1152" s="1">
        <v>40263</v>
      </c>
      <c r="B1152" t="s">
        <v>81</v>
      </c>
      <c r="C1152">
        <v>10</v>
      </c>
      <c r="D1152" s="9" t="str">
        <f t="shared" si="27"/>
        <v>2010-03</v>
      </c>
    </row>
    <row r="1153" spans="1:4" x14ac:dyDescent="0.25">
      <c r="A1153" s="1">
        <v>40265</v>
      </c>
      <c r="B1153" t="s">
        <v>28</v>
      </c>
      <c r="C1153">
        <v>158</v>
      </c>
      <c r="D1153" s="9" t="str">
        <f t="shared" si="27"/>
        <v>2010-03</v>
      </c>
    </row>
    <row r="1154" spans="1:4" x14ac:dyDescent="0.25">
      <c r="A1154" s="1">
        <v>40267</v>
      </c>
      <c r="B1154" t="s">
        <v>55</v>
      </c>
      <c r="C1154">
        <v>146</v>
      </c>
      <c r="D1154" s="9" t="str">
        <f t="shared" si="27"/>
        <v>2010-03</v>
      </c>
    </row>
    <row r="1155" spans="1:4" x14ac:dyDescent="0.25">
      <c r="A1155" s="1">
        <v>40268</v>
      </c>
      <c r="B1155" t="s">
        <v>22</v>
      </c>
      <c r="C1155">
        <v>230</v>
      </c>
      <c r="D1155" s="9" t="str">
        <f t="shared" ref="D1155:D1218" si="28">TEXT(A1155,"rrrr-mm")</f>
        <v>2010-03</v>
      </c>
    </row>
    <row r="1156" spans="1:4" x14ac:dyDescent="0.25">
      <c r="A1156" s="1">
        <v>40270</v>
      </c>
      <c r="B1156" t="s">
        <v>39</v>
      </c>
      <c r="C1156">
        <v>143</v>
      </c>
      <c r="D1156" s="9" t="str">
        <f t="shared" si="28"/>
        <v>2010-04</v>
      </c>
    </row>
    <row r="1157" spans="1:4" x14ac:dyDescent="0.25">
      <c r="A1157" s="1">
        <v>40270</v>
      </c>
      <c r="B1157" t="s">
        <v>61</v>
      </c>
      <c r="C1157">
        <v>167</v>
      </c>
      <c r="D1157" s="9" t="str">
        <f t="shared" si="28"/>
        <v>2010-04</v>
      </c>
    </row>
    <row r="1158" spans="1:4" x14ac:dyDescent="0.25">
      <c r="A1158" s="1">
        <v>40270</v>
      </c>
      <c r="B1158" t="s">
        <v>52</v>
      </c>
      <c r="C1158">
        <v>119</v>
      </c>
      <c r="D1158" s="9" t="str">
        <f t="shared" si="28"/>
        <v>2010-04</v>
      </c>
    </row>
    <row r="1159" spans="1:4" x14ac:dyDescent="0.25">
      <c r="A1159" s="1">
        <v>40272</v>
      </c>
      <c r="B1159" t="s">
        <v>14</v>
      </c>
      <c r="C1159">
        <v>400</v>
      </c>
      <c r="D1159" s="9" t="str">
        <f t="shared" si="28"/>
        <v>2010-04</v>
      </c>
    </row>
    <row r="1160" spans="1:4" x14ac:dyDescent="0.25">
      <c r="A1160" s="1">
        <v>40274</v>
      </c>
      <c r="B1160" t="s">
        <v>37</v>
      </c>
      <c r="C1160">
        <v>172</v>
      </c>
      <c r="D1160" s="9" t="str">
        <f t="shared" si="28"/>
        <v>2010-04</v>
      </c>
    </row>
    <row r="1161" spans="1:4" x14ac:dyDescent="0.25">
      <c r="A1161" s="1">
        <v>40275</v>
      </c>
      <c r="B1161" t="s">
        <v>98</v>
      </c>
      <c r="C1161">
        <v>19</v>
      </c>
      <c r="D1161" s="9" t="str">
        <f t="shared" si="28"/>
        <v>2010-04</v>
      </c>
    </row>
    <row r="1162" spans="1:4" x14ac:dyDescent="0.25">
      <c r="A1162" s="1">
        <v>40277</v>
      </c>
      <c r="B1162" t="s">
        <v>7</v>
      </c>
      <c r="C1162">
        <v>116</v>
      </c>
      <c r="D1162" s="9" t="str">
        <f t="shared" si="28"/>
        <v>2010-04</v>
      </c>
    </row>
    <row r="1163" spans="1:4" x14ac:dyDescent="0.25">
      <c r="A1163" s="1">
        <v>40279</v>
      </c>
      <c r="B1163" t="s">
        <v>22</v>
      </c>
      <c r="C1163">
        <v>143</v>
      </c>
      <c r="D1163" s="9" t="str">
        <f t="shared" si="28"/>
        <v>2010-04</v>
      </c>
    </row>
    <row r="1164" spans="1:4" x14ac:dyDescent="0.25">
      <c r="A1164" s="1">
        <v>40280</v>
      </c>
      <c r="B1164" t="s">
        <v>9</v>
      </c>
      <c r="C1164">
        <v>222</v>
      </c>
      <c r="D1164" s="9" t="str">
        <f t="shared" si="28"/>
        <v>2010-04</v>
      </c>
    </row>
    <row r="1165" spans="1:4" x14ac:dyDescent="0.25">
      <c r="A1165" s="1">
        <v>40282</v>
      </c>
      <c r="B1165" t="s">
        <v>9</v>
      </c>
      <c r="C1165">
        <v>352</v>
      </c>
      <c r="D1165" s="9" t="str">
        <f t="shared" si="28"/>
        <v>2010-04</v>
      </c>
    </row>
    <row r="1166" spans="1:4" x14ac:dyDescent="0.25">
      <c r="A1166" s="1">
        <v>40282</v>
      </c>
      <c r="B1166" t="s">
        <v>52</v>
      </c>
      <c r="C1166">
        <v>69</v>
      </c>
      <c r="D1166" s="9" t="str">
        <f t="shared" si="28"/>
        <v>2010-04</v>
      </c>
    </row>
    <row r="1167" spans="1:4" x14ac:dyDescent="0.25">
      <c r="A1167" s="1">
        <v>40283</v>
      </c>
      <c r="B1167" t="s">
        <v>45</v>
      </c>
      <c r="C1167">
        <v>182</v>
      </c>
      <c r="D1167" s="9" t="str">
        <f t="shared" si="28"/>
        <v>2010-04</v>
      </c>
    </row>
    <row r="1168" spans="1:4" x14ac:dyDescent="0.25">
      <c r="A1168" s="1">
        <v>40285</v>
      </c>
      <c r="B1168" t="s">
        <v>9</v>
      </c>
      <c r="C1168">
        <v>182</v>
      </c>
      <c r="D1168" s="9" t="str">
        <f t="shared" si="28"/>
        <v>2010-04</v>
      </c>
    </row>
    <row r="1169" spans="1:4" x14ac:dyDescent="0.25">
      <c r="A1169" s="1">
        <v>40285</v>
      </c>
      <c r="B1169" t="s">
        <v>52</v>
      </c>
      <c r="C1169">
        <v>165</v>
      </c>
      <c r="D1169" s="9" t="str">
        <f t="shared" si="28"/>
        <v>2010-04</v>
      </c>
    </row>
    <row r="1170" spans="1:4" x14ac:dyDescent="0.25">
      <c r="A1170" s="1">
        <v>40286</v>
      </c>
      <c r="B1170" t="s">
        <v>40</v>
      </c>
      <c r="C1170">
        <v>18</v>
      </c>
      <c r="D1170" s="9" t="str">
        <f t="shared" si="28"/>
        <v>2010-04</v>
      </c>
    </row>
    <row r="1171" spans="1:4" x14ac:dyDescent="0.25">
      <c r="A1171" s="1">
        <v>40286</v>
      </c>
      <c r="B1171" t="s">
        <v>210</v>
      </c>
      <c r="C1171">
        <v>2</v>
      </c>
      <c r="D1171" s="9" t="str">
        <f t="shared" si="28"/>
        <v>2010-04</v>
      </c>
    </row>
    <row r="1172" spans="1:4" x14ac:dyDescent="0.25">
      <c r="A1172" s="1">
        <v>40287</v>
      </c>
      <c r="B1172" t="s">
        <v>184</v>
      </c>
      <c r="C1172">
        <v>15</v>
      </c>
      <c r="D1172" s="9" t="str">
        <f t="shared" si="28"/>
        <v>2010-04</v>
      </c>
    </row>
    <row r="1173" spans="1:4" x14ac:dyDescent="0.25">
      <c r="A1173" s="1">
        <v>40288</v>
      </c>
      <c r="B1173" t="s">
        <v>211</v>
      </c>
      <c r="C1173">
        <v>19</v>
      </c>
      <c r="D1173" s="9" t="str">
        <f t="shared" si="28"/>
        <v>2010-04</v>
      </c>
    </row>
    <row r="1174" spans="1:4" x14ac:dyDescent="0.25">
      <c r="A1174" s="1">
        <v>40289</v>
      </c>
      <c r="B1174" t="s">
        <v>37</v>
      </c>
      <c r="C1174">
        <v>66</v>
      </c>
      <c r="D1174" s="9" t="str">
        <f t="shared" si="28"/>
        <v>2010-04</v>
      </c>
    </row>
    <row r="1175" spans="1:4" x14ac:dyDescent="0.25">
      <c r="A1175" s="1">
        <v>40289</v>
      </c>
      <c r="B1175" t="s">
        <v>170</v>
      </c>
      <c r="C1175">
        <v>12</v>
      </c>
      <c r="D1175" s="9" t="str">
        <f t="shared" si="28"/>
        <v>2010-04</v>
      </c>
    </row>
    <row r="1176" spans="1:4" x14ac:dyDescent="0.25">
      <c r="A1176" s="1">
        <v>40290</v>
      </c>
      <c r="B1176" t="s">
        <v>118</v>
      </c>
      <c r="C1176">
        <v>19</v>
      </c>
      <c r="D1176" s="9" t="str">
        <f t="shared" si="28"/>
        <v>2010-04</v>
      </c>
    </row>
    <row r="1177" spans="1:4" x14ac:dyDescent="0.25">
      <c r="A1177" s="1">
        <v>40290</v>
      </c>
      <c r="B1177" t="s">
        <v>23</v>
      </c>
      <c r="C1177">
        <v>96</v>
      </c>
      <c r="D1177" s="9" t="str">
        <f t="shared" si="28"/>
        <v>2010-04</v>
      </c>
    </row>
    <row r="1178" spans="1:4" x14ac:dyDescent="0.25">
      <c r="A1178" s="1">
        <v>40293</v>
      </c>
      <c r="B1178" t="s">
        <v>9</v>
      </c>
      <c r="C1178">
        <v>240</v>
      </c>
      <c r="D1178" s="9" t="str">
        <f t="shared" si="28"/>
        <v>2010-04</v>
      </c>
    </row>
    <row r="1179" spans="1:4" x14ac:dyDescent="0.25">
      <c r="A1179" s="1">
        <v>40295</v>
      </c>
      <c r="B1179" t="s">
        <v>28</v>
      </c>
      <c r="C1179">
        <v>57</v>
      </c>
      <c r="D1179" s="9" t="str">
        <f t="shared" si="28"/>
        <v>2010-04</v>
      </c>
    </row>
    <row r="1180" spans="1:4" x14ac:dyDescent="0.25">
      <c r="A1180" s="1">
        <v>40299</v>
      </c>
      <c r="B1180" t="s">
        <v>14</v>
      </c>
      <c r="C1180">
        <v>475</v>
      </c>
      <c r="D1180" s="9" t="str">
        <f t="shared" si="28"/>
        <v>2010-05</v>
      </c>
    </row>
    <row r="1181" spans="1:4" x14ac:dyDescent="0.25">
      <c r="A1181" s="1">
        <v>40300</v>
      </c>
      <c r="B1181" t="s">
        <v>7</v>
      </c>
      <c r="C1181">
        <v>162</v>
      </c>
      <c r="D1181" s="9" t="str">
        <f t="shared" si="28"/>
        <v>2010-05</v>
      </c>
    </row>
    <row r="1182" spans="1:4" x14ac:dyDescent="0.25">
      <c r="A1182" s="1">
        <v>40302</v>
      </c>
      <c r="B1182" t="s">
        <v>7</v>
      </c>
      <c r="C1182">
        <v>150</v>
      </c>
      <c r="D1182" s="9" t="str">
        <f t="shared" si="28"/>
        <v>2010-05</v>
      </c>
    </row>
    <row r="1183" spans="1:4" x14ac:dyDescent="0.25">
      <c r="A1183" s="1">
        <v>40303</v>
      </c>
      <c r="B1183" t="s">
        <v>50</v>
      </c>
      <c r="C1183">
        <v>139</v>
      </c>
      <c r="D1183" s="9" t="str">
        <f t="shared" si="28"/>
        <v>2010-05</v>
      </c>
    </row>
    <row r="1184" spans="1:4" x14ac:dyDescent="0.25">
      <c r="A1184" s="1">
        <v>40305</v>
      </c>
      <c r="B1184" t="s">
        <v>19</v>
      </c>
      <c r="C1184">
        <v>183</v>
      </c>
      <c r="D1184" s="9" t="str">
        <f t="shared" si="28"/>
        <v>2010-05</v>
      </c>
    </row>
    <row r="1185" spans="1:4" x14ac:dyDescent="0.25">
      <c r="A1185" s="1">
        <v>40315</v>
      </c>
      <c r="B1185" t="s">
        <v>7</v>
      </c>
      <c r="C1185">
        <v>214</v>
      </c>
      <c r="D1185" s="9" t="str">
        <f t="shared" si="28"/>
        <v>2010-05</v>
      </c>
    </row>
    <row r="1186" spans="1:4" x14ac:dyDescent="0.25">
      <c r="A1186" s="1">
        <v>40318</v>
      </c>
      <c r="B1186" t="s">
        <v>175</v>
      </c>
      <c r="C1186">
        <v>14</v>
      </c>
      <c r="D1186" s="9" t="str">
        <f t="shared" si="28"/>
        <v>2010-05</v>
      </c>
    </row>
    <row r="1187" spans="1:4" x14ac:dyDescent="0.25">
      <c r="A1187" s="1">
        <v>40319</v>
      </c>
      <c r="B1187" t="s">
        <v>195</v>
      </c>
      <c r="C1187">
        <v>2</v>
      </c>
      <c r="D1187" s="9" t="str">
        <f t="shared" si="28"/>
        <v>2010-05</v>
      </c>
    </row>
    <row r="1188" spans="1:4" x14ac:dyDescent="0.25">
      <c r="A1188" s="1">
        <v>40320</v>
      </c>
      <c r="B1188" t="s">
        <v>22</v>
      </c>
      <c r="C1188">
        <v>383</v>
      </c>
      <c r="D1188" s="9" t="str">
        <f t="shared" si="28"/>
        <v>2010-05</v>
      </c>
    </row>
    <row r="1189" spans="1:4" x14ac:dyDescent="0.25">
      <c r="A1189" s="1">
        <v>40321</v>
      </c>
      <c r="B1189" t="s">
        <v>0</v>
      </c>
      <c r="C1189">
        <v>14</v>
      </c>
      <c r="D1189" s="9" t="str">
        <f t="shared" si="28"/>
        <v>2010-05</v>
      </c>
    </row>
    <row r="1190" spans="1:4" x14ac:dyDescent="0.25">
      <c r="A1190" s="1">
        <v>40321</v>
      </c>
      <c r="B1190" t="s">
        <v>52</v>
      </c>
      <c r="C1190">
        <v>127</v>
      </c>
      <c r="D1190" s="9" t="str">
        <f t="shared" si="28"/>
        <v>2010-05</v>
      </c>
    </row>
    <row r="1191" spans="1:4" x14ac:dyDescent="0.25">
      <c r="A1191" s="1">
        <v>40322</v>
      </c>
      <c r="B1191" t="s">
        <v>30</v>
      </c>
      <c r="C1191">
        <v>179</v>
      </c>
      <c r="D1191" s="9" t="str">
        <f t="shared" si="28"/>
        <v>2010-05</v>
      </c>
    </row>
    <row r="1192" spans="1:4" x14ac:dyDescent="0.25">
      <c r="A1192" s="1">
        <v>40323</v>
      </c>
      <c r="B1192" t="s">
        <v>23</v>
      </c>
      <c r="C1192">
        <v>74</v>
      </c>
      <c r="D1192" s="9" t="str">
        <f t="shared" si="28"/>
        <v>2010-05</v>
      </c>
    </row>
    <row r="1193" spans="1:4" x14ac:dyDescent="0.25">
      <c r="A1193" s="1">
        <v>40323</v>
      </c>
      <c r="B1193" t="s">
        <v>50</v>
      </c>
      <c r="C1193">
        <v>311</v>
      </c>
      <c r="D1193" s="9" t="str">
        <f t="shared" si="28"/>
        <v>2010-05</v>
      </c>
    </row>
    <row r="1194" spans="1:4" x14ac:dyDescent="0.25">
      <c r="A1194" s="1">
        <v>40327</v>
      </c>
      <c r="B1194" t="s">
        <v>66</v>
      </c>
      <c r="C1194">
        <v>190</v>
      </c>
      <c r="D1194" s="9" t="str">
        <f t="shared" si="28"/>
        <v>2010-05</v>
      </c>
    </row>
    <row r="1195" spans="1:4" x14ac:dyDescent="0.25">
      <c r="A1195" s="1">
        <v>40329</v>
      </c>
      <c r="B1195" t="s">
        <v>31</v>
      </c>
      <c r="C1195">
        <v>67</v>
      </c>
      <c r="D1195" s="9" t="str">
        <f t="shared" si="28"/>
        <v>2010-05</v>
      </c>
    </row>
    <row r="1196" spans="1:4" x14ac:dyDescent="0.25">
      <c r="A1196" s="1">
        <v>40331</v>
      </c>
      <c r="B1196" t="s">
        <v>7</v>
      </c>
      <c r="C1196">
        <v>331</v>
      </c>
      <c r="D1196" s="9" t="str">
        <f t="shared" si="28"/>
        <v>2010-06</v>
      </c>
    </row>
    <row r="1197" spans="1:4" x14ac:dyDescent="0.25">
      <c r="A1197" s="1">
        <v>40331</v>
      </c>
      <c r="B1197" t="s">
        <v>39</v>
      </c>
      <c r="C1197">
        <v>114</v>
      </c>
      <c r="D1197" s="9" t="str">
        <f t="shared" si="28"/>
        <v>2010-06</v>
      </c>
    </row>
    <row r="1198" spans="1:4" x14ac:dyDescent="0.25">
      <c r="A1198" s="1">
        <v>40332</v>
      </c>
      <c r="B1198" t="s">
        <v>52</v>
      </c>
      <c r="C1198">
        <v>79</v>
      </c>
      <c r="D1198" s="9" t="str">
        <f t="shared" si="28"/>
        <v>2010-06</v>
      </c>
    </row>
    <row r="1199" spans="1:4" x14ac:dyDescent="0.25">
      <c r="A1199" s="1">
        <v>40333</v>
      </c>
      <c r="B1199" t="s">
        <v>71</v>
      </c>
      <c r="C1199">
        <v>22</v>
      </c>
      <c r="D1199" s="9" t="str">
        <f t="shared" si="28"/>
        <v>2010-06</v>
      </c>
    </row>
    <row r="1200" spans="1:4" x14ac:dyDescent="0.25">
      <c r="A1200" s="1">
        <v>40333</v>
      </c>
      <c r="B1200" t="s">
        <v>92</v>
      </c>
      <c r="C1200">
        <v>5</v>
      </c>
      <c r="D1200" s="9" t="str">
        <f t="shared" si="28"/>
        <v>2010-06</v>
      </c>
    </row>
    <row r="1201" spans="1:4" x14ac:dyDescent="0.25">
      <c r="A1201" s="1">
        <v>40336</v>
      </c>
      <c r="B1201" t="s">
        <v>72</v>
      </c>
      <c r="C1201">
        <v>17</v>
      </c>
      <c r="D1201" s="9" t="str">
        <f t="shared" si="28"/>
        <v>2010-06</v>
      </c>
    </row>
    <row r="1202" spans="1:4" x14ac:dyDescent="0.25">
      <c r="A1202" s="1">
        <v>40337</v>
      </c>
      <c r="B1202" t="s">
        <v>45</v>
      </c>
      <c r="C1202">
        <v>344</v>
      </c>
      <c r="D1202" s="9" t="str">
        <f t="shared" si="28"/>
        <v>2010-06</v>
      </c>
    </row>
    <row r="1203" spans="1:4" x14ac:dyDescent="0.25">
      <c r="A1203" s="1">
        <v>40337</v>
      </c>
      <c r="B1203" t="s">
        <v>14</v>
      </c>
      <c r="C1203">
        <v>329</v>
      </c>
      <c r="D1203" s="9" t="str">
        <f t="shared" si="28"/>
        <v>2010-06</v>
      </c>
    </row>
    <row r="1204" spans="1:4" x14ac:dyDescent="0.25">
      <c r="A1204" s="1">
        <v>40337</v>
      </c>
      <c r="B1204" t="s">
        <v>112</v>
      </c>
      <c r="C1204">
        <v>10</v>
      </c>
      <c r="D1204" s="9" t="str">
        <f t="shared" si="28"/>
        <v>2010-06</v>
      </c>
    </row>
    <row r="1205" spans="1:4" x14ac:dyDescent="0.25">
      <c r="A1205" s="1">
        <v>40341</v>
      </c>
      <c r="B1205" t="s">
        <v>30</v>
      </c>
      <c r="C1205">
        <v>105</v>
      </c>
      <c r="D1205" s="9" t="str">
        <f t="shared" si="28"/>
        <v>2010-06</v>
      </c>
    </row>
    <row r="1206" spans="1:4" x14ac:dyDescent="0.25">
      <c r="A1206" s="1">
        <v>40342</v>
      </c>
      <c r="B1206" t="s">
        <v>69</v>
      </c>
      <c r="C1206">
        <v>26</v>
      </c>
      <c r="D1206" s="9" t="str">
        <f t="shared" si="28"/>
        <v>2010-06</v>
      </c>
    </row>
    <row r="1207" spans="1:4" x14ac:dyDescent="0.25">
      <c r="A1207" s="1">
        <v>40343</v>
      </c>
      <c r="B1207" t="s">
        <v>39</v>
      </c>
      <c r="C1207">
        <v>121</v>
      </c>
      <c r="D1207" s="9" t="str">
        <f t="shared" si="28"/>
        <v>2010-06</v>
      </c>
    </row>
    <row r="1208" spans="1:4" x14ac:dyDescent="0.25">
      <c r="A1208" s="1">
        <v>40345</v>
      </c>
      <c r="B1208" t="s">
        <v>8</v>
      </c>
      <c r="C1208">
        <v>174</v>
      </c>
      <c r="D1208" s="9" t="str">
        <f t="shared" si="28"/>
        <v>2010-06</v>
      </c>
    </row>
    <row r="1209" spans="1:4" x14ac:dyDescent="0.25">
      <c r="A1209" s="1">
        <v>40346</v>
      </c>
      <c r="B1209" t="s">
        <v>14</v>
      </c>
      <c r="C1209">
        <v>233</v>
      </c>
      <c r="D1209" s="9" t="str">
        <f t="shared" si="28"/>
        <v>2010-06</v>
      </c>
    </row>
    <row r="1210" spans="1:4" x14ac:dyDescent="0.25">
      <c r="A1210" s="1">
        <v>40347</v>
      </c>
      <c r="B1210" t="s">
        <v>10</v>
      </c>
      <c r="C1210">
        <v>117</v>
      </c>
      <c r="D1210" s="9" t="str">
        <f t="shared" si="28"/>
        <v>2010-06</v>
      </c>
    </row>
    <row r="1211" spans="1:4" x14ac:dyDescent="0.25">
      <c r="A1211" s="1">
        <v>40348</v>
      </c>
      <c r="B1211" t="s">
        <v>72</v>
      </c>
      <c r="C1211">
        <v>11</v>
      </c>
      <c r="D1211" s="9" t="str">
        <f t="shared" si="28"/>
        <v>2010-06</v>
      </c>
    </row>
    <row r="1212" spans="1:4" x14ac:dyDescent="0.25">
      <c r="A1212" s="1">
        <v>40348</v>
      </c>
      <c r="B1212" t="s">
        <v>212</v>
      </c>
      <c r="C1212">
        <v>18</v>
      </c>
      <c r="D1212" s="9" t="str">
        <f t="shared" si="28"/>
        <v>2010-06</v>
      </c>
    </row>
    <row r="1213" spans="1:4" x14ac:dyDescent="0.25">
      <c r="A1213" s="1">
        <v>40348</v>
      </c>
      <c r="B1213" t="s">
        <v>45</v>
      </c>
      <c r="C1213">
        <v>332</v>
      </c>
      <c r="D1213" s="9" t="str">
        <f t="shared" si="28"/>
        <v>2010-06</v>
      </c>
    </row>
    <row r="1214" spans="1:4" x14ac:dyDescent="0.25">
      <c r="A1214" s="1">
        <v>40349</v>
      </c>
      <c r="B1214" t="s">
        <v>156</v>
      </c>
      <c r="C1214">
        <v>6</v>
      </c>
      <c r="D1214" s="9" t="str">
        <f t="shared" si="28"/>
        <v>2010-06</v>
      </c>
    </row>
    <row r="1215" spans="1:4" x14ac:dyDescent="0.25">
      <c r="A1215" s="1">
        <v>40350</v>
      </c>
      <c r="B1215" t="s">
        <v>102</v>
      </c>
      <c r="C1215">
        <v>260</v>
      </c>
      <c r="D1215" s="9" t="str">
        <f t="shared" si="28"/>
        <v>2010-06</v>
      </c>
    </row>
    <row r="1216" spans="1:4" x14ac:dyDescent="0.25">
      <c r="A1216" s="1">
        <v>40350</v>
      </c>
      <c r="B1216" t="s">
        <v>80</v>
      </c>
      <c r="C1216">
        <v>22</v>
      </c>
      <c r="D1216" s="9" t="str">
        <f t="shared" si="28"/>
        <v>2010-06</v>
      </c>
    </row>
    <row r="1217" spans="1:4" x14ac:dyDescent="0.25">
      <c r="A1217" s="1">
        <v>40352</v>
      </c>
      <c r="B1217" t="s">
        <v>129</v>
      </c>
      <c r="C1217">
        <v>9</v>
      </c>
      <c r="D1217" s="9" t="str">
        <f t="shared" si="28"/>
        <v>2010-06</v>
      </c>
    </row>
    <row r="1218" spans="1:4" x14ac:dyDescent="0.25">
      <c r="A1218" s="1">
        <v>40353</v>
      </c>
      <c r="B1218" t="s">
        <v>66</v>
      </c>
      <c r="C1218">
        <v>79</v>
      </c>
      <c r="D1218" s="9" t="str">
        <f t="shared" si="28"/>
        <v>2010-06</v>
      </c>
    </row>
    <row r="1219" spans="1:4" x14ac:dyDescent="0.25">
      <c r="A1219" s="1">
        <v>40355</v>
      </c>
      <c r="B1219" t="s">
        <v>45</v>
      </c>
      <c r="C1219">
        <v>480</v>
      </c>
      <c r="D1219" s="9" t="str">
        <f t="shared" ref="D1219:D1282" si="29">TEXT(A1219,"rrrr-mm")</f>
        <v>2010-06</v>
      </c>
    </row>
    <row r="1220" spans="1:4" x14ac:dyDescent="0.25">
      <c r="A1220" s="1">
        <v>40360</v>
      </c>
      <c r="B1220" t="s">
        <v>9</v>
      </c>
      <c r="C1220">
        <v>154</v>
      </c>
      <c r="D1220" s="9" t="str">
        <f t="shared" si="29"/>
        <v>2010-07</v>
      </c>
    </row>
    <row r="1221" spans="1:4" x14ac:dyDescent="0.25">
      <c r="A1221" s="1">
        <v>40360</v>
      </c>
      <c r="B1221" t="s">
        <v>35</v>
      </c>
      <c r="C1221">
        <v>170</v>
      </c>
      <c r="D1221" s="9" t="str">
        <f t="shared" si="29"/>
        <v>2010-07</v>
      </c>
    </row>
    <row r="1222" spans="1:4" x14ac:dyDescent="0.25">
      <c r="A1222" s="1">
        <v>40361</v>
      </c>
      <c r="B1222" t="s">
        <v>213</v>
      </c>
      <c r="C1222">
        <v>13</v>
      </c>
      <c r="D1222" s="9" t="str">
        <f t="shared" si="29"/>
        <v>2010-07</v>
      </c>
    </row>
    <row r="1223" spans="1:4" x14ac:dyDescent="0.25">
      <c r="A1223" s="1">
        <v>40364</v>
      </c>
      <c r="B1223" t="s">
        <v>18</v>
      </c>
      <c r="C1223">
        <v>29</v>
      </c>
      <c r="D1223" s="9" t="str">
        <f t="shared" si="29"/>
        <v>2010-07</v>
      </c>
    </row>
    <row r="1224" spans="1:4" x14ac:dyDescent="0.25">
      <c r="A1224" s="1">
        <v>40366</v>
      </c>
      <c r="B1224" t="s">
        <v>19</v>
      </c>
      <c r="C1224">
        <v>80</v>
      </c>
      <c r="D1224" s="9" t="str">
        <f t="shared" si="29"/>
        <v>2010-07</v>
      </c>
    </row>
    <row r="1225" spans="1:4" x14ac:dyDescent="0.25">
      <c r="A1225" s="1">
        <v>40370</v>
      </c>
      <c r="B1225" t="s">
        <v>176</v>
      </c>
      <c r="C1225">
        <v>20</v>
      </c>
      <c r="D1225" s="9" t="str">
        <f t="shared" si="29"/>
        <v>2010-07</v>
      </c>
    </row>
    <row r="1226" spans="1:4" x14ac:dyDescent="0.25">
      <c r="A1226" s="1">
        <v>40370</v>
      </c>
      <c r="B1226" t="s">
        <v>9</v>
      </c>
      <c r="C1226">
        <v>401</v>
      </c>
      <c r="D1226" s="9" t="str">
        <f t="shared" si="29"/>
        <v>2010-07</v>
      </c>
    </row>
    <row r="1227" spans="1:4" x14ac:dyDescent="0.25">
      <c r="A1227" s="1">
        <v>40372</v>
      </c>
      <c r="B1227" t="s">
        <v>39</v>
      </c>
      <c r="C1227">
        <v>134</v>
      </c>
      <c r="D1227" s="9" t="str">
        <f t="shared" si="29"/>
        <v>2010-07</v>
      </c>
    </row>
    <row r="1228" spans="1:4" x14ac:dyDescent="0.25">
      <c r="A1228" s="1">
        <v>40374</v>
      </c>
      <c r="B1228" t="s">
        <v>37</v>
      </c>
      <c r="C1228">
        <v>107</v>
      </c>
      <c r="D1228" s="9" t="str">
        <f t="shared" si="29"/>
        <v>2010-07</v>
      </c>
    </row>
    <row r="1229" spans="1:4" x14ac:dyDescent="0.25">
      <c r="A1229" s="1">
        <v>40379</v>
      </c>
      <c r="B1229" t="s">
        <v>10</v>
      </c>
      <c r="C1229">
        <v>30</v>
      </c>
      <c r="D1229" s="9" t="str">
        <f t="shared" si="29"/>
        <v>2010-07</v>
      </c>
    </row>
    <row r="1230" spans="1:4" x14ac:dyDescent="0.25">
      <c r="A1230" s="1">
        <v>40381</v>
      </c>
      <c r="B1230" t="s">
        <v>24</v>
      </c>
      <c r="C1230">
        <v>138</v>
      </c>
      <c r="D1230" s="9" t="str">
        <f t="shared" si="29"/>
        <v>2010-07</v>
      </c>
    </row>
    <row r="1231" spans="1:4" x14ac:dyDescent="0.25">
      <c r="A1231" s="1">
        <v>40382</v>
      </c>
      <c r="B1231" t="s">
        <v>22</v>
      </c>
      <c r="C1231">
        <v>404</v>
      </c>
      <c r="D1231" s="9" t="str">
        <f t="shared" si="29"/>
        <v>2010-07</v>
      </c>
    </row>
    <row r="1232" spans="1:4" x14ac:dyDescent="0.25">
      <c r="A1232" s="1">
        <v>40386</v>
      </c>
      <c r="B1232" t="s">
        <v>37</v>
      </c>
      <c r="C1232">
        <v>117</v>
      </c>
      <c r="D1232" s="9" t="str">
        <f t="shared" si="29"/>
        <v>2010-07</v>
      </c>
    </row>
    <row r="1233" spans="1:4" x14ac:dyDescent="0.25">
      <c r="A1233" s="1">
        <v>40389</v>
      </c>
      <c r="B1233" t="s">
        <v>9</v>
      </c>
      <c r="C1233">
        <v>124</v>
      </c>
      <c r="D1233" s="9" t="str">
        <f t="shared" si="29"/>
        <v>2010-07</v>
      </c>
    </row>
    <row r="1234" spans="1:4" x14ac:dyDescent="0.25">
      <c r="A1234" s="1">
        <v>40390</v>
      </c>
      <c r="B1234" t="s">
        <v>52</v>
      </c>
      <c r="C1234">
        <v>155</v>
      </c>
      <c r="D1234" s="9" t="str">
        <f t="shared" si="29"/>
        <v>2010-07</v>
      </c>
    </row>
    <row r="1235" spans="1:4" x14ac:dyDescent="0.25">
      <c r="A1235" s="1">
        <v>40391</v>
      </c>
      <c r="B1235" t="s">
        <v>28</v>
      </c>
      <c r="C1235">
        <v>161</v>
      </c>
      <c r="D1235" s="9" t="str">
        <f t="shared" si="29"/>
        <v>2010-08</v>
      </c>
    </row>
    <row r="1236" spans="1:4" x14ac:dyDescent="0.25">
      <c r="A1236" s="1">
        <v>40395</v>
      </c>
      <c r="B1236" t="s">
        <v>12</v>
      </c>
      <c r="C1236">
        <v>80</v>
      </c>
      <c r="D1236" s="9" t="str">
        <f t="shared" si="29"/>
        <v>2010-08</v>
      </c>
    </row>
    <row r="1237" spans="1:4" x14ac:dyDescent="0.25">
      <c r="A1237" s="1">
        <v>40395</v>
      </c>
      <c r="B1237" t="s">
        <v>172</v>
      </c>
      <c r="C1237">
        <v>9</v>
      </c>
      <c r="D1237" s="9" t="str">
        <f t="shared" si="29"/>
        <v>2010-08</v>
      </c>
    </row>
    <row r="1238" spans="1:4" x14ac:dyDescent="0.25">
      <c r="A1238" s="1">
        <v>40396</v>
      </c>
      <c r="B1238" t="s">
        <v>12</v>
      </c>
      <c r="C1238">
        <v>160</v>
      </c>
      <c r="D1238" s="9" t="str">
        <f t="shared" si="29"/>
        <v>2010-08</v>
      </c>
    </row>
    <row r="1239" spans="1:4" x14ac:dyDescent="0.25">
      <c r="A1239" s="1">
        <v>40399</v>
      </c>
      <c r="B1239" t="s">
        <v>113</v>
      </c>
      <c r="C1239">
        <v>18</v>
      </c>
      <c r="D1239" s="9" t="str">
        <f t="shared" si="29"/>
        <v>2010-08</v>
      </c>
    </row>
    <row r="1240" spans="1:4" x14ac:dyDescent="0.25">
      <c r="A1240" s="1">
        <v>40401</v>
      </c>
      <c r="B1240" t="s">
        <v>10</v>
      </c>
      <c r="C1240">
        <v>150</v>
      </c>
      <c r="D1240" s="9" t="str">
        <f t="shared" si="29"/>
        <v>2010-08</v>
      </c>
    </row>
    <row r="1241" spans="1:4" x14ac:dyDescent="0.25">
      <c r="A1241" s="1">
        <v>40405</v>
      </c>
      <c r="B1241" t="s">
        <v>214</v>
      </c>
      <c r="C1241">
        <v>16</v>
      </c>
      <c r="D1241" s="9" t="str">
        <f t="shared" si="29"/>
        <v>2010-08</v>
      </c>
    </row>
    <row r="1242" spans="1:4" x14ac:dyDescent="0.25">
      <c r="A1242" s="1">
        <v>40412</v>
      </c>
      <c r="B1242" t="s">
        <v>69</v>
      </c>
      <c r="C1242">
        <v>158</v>
      </c>
      <c r="D1242" s="9" t="str">
        <f t="shared" si="29"/>
        <v>2010-08</v>
      </c>
    </row>
    <row r="1243" spans="1:4" x14ac:dyDescent="0.25">
      <c r="A1243" s="1">
        <v>40414</v>
      </c>
      <c r="B1243" t="s">
        <v>61</v>
      </c>
      <c r="C1243">
        <v>29</v>
      </c>
      <c r="D1243" s="9" t="str">
        <f t="shared" si="29"/>
        <v>2010-08</v>
      </c>
    </row>
    <row r="1244" spans="1:4" x14ac:dyDescent="0.25">
      <c r="A1244" s="1">
        <v>40423</v>
      </c>
      <c r="B1244" t="s">
        <v>106</v>
      </c>
      <c r="C1244">
        <v>6</v>
      </c>
      <c r="D1244" s="9" t="str">
        <f t="shared" si="29"/>
        <v>2010-09</v>
      </c>
    </row>
    <row r="1245" spans="1:4" x14ac:dyDescent="0.25">
      <c r="A1245" s="1">
        <v>40423</v>
      </c>
      <c r="B1245" t="s">
        <v>9</v>
      </c>
      <c r="C1245">
        <v>489</v>
      </c>
      <c r="D1245" s="9" t="str">
        <f t="shared" si="29"/>
        <v>2010-09</v>
      </c>
    </row>
    <row r="1246" spans="1:4" x14ac:dyDescent="0.25">
      <c r="A1246" s="1">
        <v>40425</v>
      </c>
      <c r="B1246" t="s">
        <v>35</v>
      </c>
      <c r="C1246">
        <v>200</v>
      </c>
      <c r="D1246" s="9" t="str">
        <f t="shared" si="29"/>
        <v>2010-09</v>
      </c>
    </row>
    <row r="1247" spans="1:4" x14ac:dyDescent="0.25">
      <c r="A1247" s="1">
        <v>40427</v>
      </c>
      <c r="B1247" t="s">
        <v>10</v>
      </c>
      <c r="C1247">
        <v>28</v>
      </c>
      <c r="D1247" s="9" t="str">
        <f t="shared" si="29"/>
        <v>2010-09</v>
      </c>
    </row>
    <row r="1248" spans="1:4" x14ac:dyDescent="0.25">
      <c r="A1248" s="1">
        <v>40431</v>
      </c>
      <c r="B1248" t="s">
        <v>10</v>
      </c>
      <c r="C1248">
        <v>28</v>
      </c>
      <c r="D1248" s="9" t="str">
        <f t="shared" si="29"/>
        <v>2010-09</v>
      </c>
    </row>
    <row r="1249" spans="1:4" x14ac:dyDescent="0.25">
      <c r="A1249" s="1">
        <v>40432</v>
      </c>
      <c r="B1249" t="s">
        <v>9</v>
      </c>
      <c r="C1249">
        <v>297</v>
      </c>
      <c r="D1249" s="9" t="str">
        <f t="shared" si="29"/>
        <v>2010-09</v>
      </c>
    </row>
    <row r="1250" spans="1:4" x14ac:dyDescent="0.25">
      <c r="A1250" s="1">
        <v>40434</v>
      </c>
      <c r="B1250" t="s">
        <v>17</v>
      </c>
      <c r="C1250">
        <v>227</v>
      </c>
      <c r="D1250" s="9" t="str">
        <f t="shared" si="29"/>
        <v>2010-09</v>
      </c>
    </row>
    <row r="1251" spans="1:4" x14ac:dyDescent="0.25">
      <c r="A1251" s="1">
        <v>40434</v>
      </c>
      <c r="B1251" t="s">
        <v>140</v>
      </c>
      <c r="C1251">
        <v>14</v>
      </c>
      <c r="D1251" s="9" t="str">
        <f t="shared" si="29"/>
        <v>2010-09</v>
      </c>
    </row>
    <row r="1252" spans="1:4" x14ac:dyDescent="0.25">
      <c r="A1252" s="1">
        <v>40437</v>
      </c>
      <c r="B1252" t="s">
        <v>98</v>
      </c>
      <c r="C1252">
        <v>20</v>
      </c>
      <c r="D1252" s="9" t="str">
        <f t="shared" si="29"/>
        <v>2010-09</v>
      </c>
    </row>
    <row r="1253" spans="1:4" x14ac:dyDescent="0.25">
      <c r="A1253" s="1">
        <v>40439</v>
      </c>
      <c r="B1253" t="s">
        <v>63</v>
      </c>
      <c r="C1253">
        <v>194</v>
      </c>
      <c r="D1253" s="9" t="str">
        <f t="shared" si="29"/>
        <v>2010-09</v>
      </c>
    </row>
    <row r="1254" spans="1:4" x14ac:dyDescent="0.25">
      <c r="A1254" s="1">
        <v>40439</v>
      </c>
      <c r="B1254" t="s">
        <v>35</v>
      </c>
      <c r="C1254">
        <v>58</v>
      </c>
      <c r="D1254" s="9" t="str">
        <f t="shared" si="29"/>
        <v>2010-09</v>
      </c>
    </row>
    <row r="1255" spans="1:4" x14ac:dyDescent="0.25">
      <c r="A1255" s="1">
        <v>40440</v>
      </c>
      <c r="B1255" t="s">
        <v>66</v>
      </c>
      <c r="C1255">
        <v>30</v>
      </c>
      <c r="D1255" s="9" t="str">
        <f t="shared" si="29"/>
        <v>2010-09</v>
      </c>
    </row>
    <row r="1256" spans="1:4" x14ac:dyDescent="0.25">
      <c r="A1256" s="1">
        <v>40440</v>
      </c>
      <c r="B1256" t="s">
        <v>17</v>
      </c>
      <c r="C1256">
        <v>159</v>
      </c>
      <c r="D1256" s="9" t="str">
        <f t="shared" si="29"/>
        <v>2010-09</v>
      </c>
    </row>
    <row r="1257" spans="1:4" x14ac:dyDescent="0.25">
      <c r="A1257" s="1">
        <v>40443</v>
      </c>
      <c r="B1257" t="s">
        <v>22</v>
      </c>
      <c r="C1257">
        <v>279</v>
      </c>
      <c r="D1257" s="9" t="str">
        <f t="shared" si="29"/>
        <v>2010-09</v>
      </c>
    </row>
    <row r="1258" spans="1:4" x14ac:dyDescent="0.25">
      <c r="A1258" s="1">
        <v>40444</v>
      </c>
      <c r="B1258" t="s">
        <v>26</v>
      </c>
      <c r="C1258">
        <v>38</v>
      </c>
      <c r="D1258" s="9" t="str">
        <f t="shared" si="29"/>
        <v>2010-09</v>
      </c>
    </row>
    <row r="1259" spans="1:4" x14ac:dyDescent="0.25">
      <c r="A1259" s="1">
        <v>40446</v>
      </c>
      <c r="B1259" t="s">
        <v>36</v>
      </c>
      <c r="C1259">
        <v>7</v>
      </c>
      <c r="D1259" s="9" t="str">
        <f t="shared" si="29"/>
        <v>2010-09</v>
      </c>
    </row>
    <row r="1260" spans="1:4" x14ac:dyDescent="0.25">
      <c r="A1260" s="1">
        <v>40447</v>
      </c>
      <c r="B1260" t="s">
        <v>22</v>
      </c>
      <c r="C1260">
        <v>154</v>
      </c>
      <c r="D1260" s="9" t="str">
        <f t="shared" si="29"/>
        <v>2010-09</v>
      </c>
    </row>
    <row r="1261" spans="1:4" x14ac:dyDescent="0.25">
      <c r="A1261" s="1">
        <v>40447</v>
      </c>
      <c r="B1261" t="s">
        <v>50</v>
      </c>
      <c r="C1261">
        <v>274</v>
      </c>
      <c r="D1261" s="9" t="str">
        <f t="shared" si="29"/>
        <v>2010-09</v>
      </c>
    </row>
    <row r="1262" spans="1:4" x14ac:dyDescent="0.25">
      <c r="A1262" s="1">
        <v>40448</v>
      </c>
      <c r="B1262" t="s">
        <v>14</v>
      </c>
      <c r="C1262">
        <v>219</v>
      </c>
      <c r="D1262" s="9" t="str">
        <f t="shared" si="29"/>
        <v>2010-09</v>
      </c>
    </row>
    <row r="1263" spans="1:4" x14ac:dyDescent="0.25">
      <c r="A1263" s="1">
        <v>40449</v>
      </c>
      <c r="B1263" t="s">
        <v>30</v>
      </c>
      <c r="C1263">
        <v>57</v>
      </c>
      <c r="D1263" s="9" t="str">
        <f t="shared" si="29"/>
        <v>2010-09</v>
      </c>
    </row>
    <row r="1264" spans="1:4" x14ac:dyDescent="0.25">
      <c r="A1264" s="1">
        <v>40449</v>
      </c>
      <c r="B1264" t="s">
        <v>12</v>
      </c>
      <c r="C1264">
        <v>152</v>
      </c>
      <c r="D1264" s="9" t="str">
        <f t="shared" si="29"/>
        <v>2010-09</v>
      </c>
    </row>
    <row r="1265" spans="1:4" x14ac:dyDescent="0.25">
      <c r="A1265" s="1">
        <v>40454</v>
      </c>
      <c r="B1265" t="s">
        <v>45</v>
      </c>
      <c r="C1265">
        <v>263</v>
      </c>
      <c r="D1265" s="9" t="str">
        <f t="shared" si="29"/>
        <v>2010-10</v>
      </c>
    </row>
    <row r="1266" spans="1:4" x14ac:dyDescent="0.25">
      <c r="A1266" s="1">
        <v>40456</v>
      </c>
      <c r="B1266" t="s">
        <v>28</v>
      </c>
      <c r="C1266">
        <v>61</v>
      </c>
      <c r="D1266" s="9" t="str">
        <f t="shared" si="29"/>
        <v>2010-10</v>
      </c>
    </row>
    <row r="1267" spans="1:4" x14ac:dyDescent="0.25">
      <c r="A1267" s="1">
        <v>40456</v>
      </c>
      <c r="B1267" t="s">
        <v>50</v>
      </c>
      <c r="C1267">
        <v>217</v>
      </c>
      <c r="D1267" s="9" t="str">
        <f t="shared" si="29"/>
        <v>2010-10</v>
      </c>
    </row>
    <row r="1268" spans="1:4" x14ac:dyDescent="0.25">
      <c r="A1268" s="1">
        <v>40457</v>
      </c>
      <c r="B1268" t="s">
        <v>61</v>
      </c>
      <c r="C1268">
        <v>28</v>
      </c>
      <c r="D1268" s="9" t="str">
        <f t="shared" si="29"/>
        <v>2010-10</v>
      </c>
    </row>
    <row r="1269" spans="1:4" x14ac:dyDescent="0.25">
      <c r="A1269" s="1">
        <v>40457</v>
      </c>
      <c r="B1269" t="s">
        <v>45</v>
      </c>
      <c r="C1269">
        <v>299</v>
      </c>
      <c r="D1269" s="9" t="str">
        <f t="shared" si="29"/>
        <v>2010-10</v>
      </c>
    </row>
    <row r="1270" spans="1:4" x14ac:dyDescent="0.25">
      <c r="A1270" s="1">
        <v>40460</v>
      </c>
      <c r="B1270" t="s">
        <v>14</v>
      </c>
      <c r="C1270">
        <v>429</v>
      </c>
      <c r="D1270" s="9" t="str">
        <f t="shared" si="29"/>
        <v>2010-10</v>
      </c>
    </row>
    <row r="1271" spans="1:4" x14ac:dyDescent="0.25">
      <c r="A1271" s="1">
        <v>40463</v>
      </c>
      <c r="B1271" t="s">
        <v>14</v>
      </c>
      <c r="C1271">
        <v>427</v>
      </c>
      <c r="D1271" s="9" t="str">
        <f t="shared" si="29"/>
        <v>2010-10</v>
      </c>
    </row>
    <row r="1272" spans="1:4" x14ac:dyDescent="0.25">
      <c r="A1272" s="1">
        <v>40463</v>
      </c>
      <c r="B1272" t="s">
        <v>12</v>
      </c>
      <c r="C1272">
        <v>87</v>
      </c>
      <c r="D1272" s="9" t="str">
        <f t="shared" si="29"/>
        <v>2010-10</v>
      </c>
    </row>
    <row r="1273" spans="1:4" x14ac:dyDescent="0.25">
      <c r="A1273" s="1">
        <v>40463</v>
      </c>
      <c r="B1273" t="s">
        <v>141</v>
      </c>
      <c r="C1273">
        <v>17</v>
      </c>
      <c r="D1273" s="9" t="str">
        <f t="shared" si="29"/>
        <v>2010-10</v>
      </c>
    </row>
    <row r="1274" spans="1:4" x14ac:dyDescent="0.25">
      <c r="A1274" s="1">
        <v>40465</v>
      </c>
      <c r="B1274" t="s">
        <v>35</v>
      </c>
      <c r="C1274">
        <v>124</v>
      </c>
      <c r="D1274" s="9" t="str">
        <f t="shared" si="29"/>
        <v>2010-10</v>
      </c>
    </row>
    <row r="1275" spans="1:4" x14ac:dyDescent="0.25">
      <c r="A1275" s="1">
        <v>40467</v>
      </c>
      <c r="B1275" t="s">
        <v>7</v>
      </c>
      <c r="C1275">
        <v>406</v>
      </c>
      <c r="D1275" s="9" t="str">
        <f t="shared" si="29"/>
        <v>2010-10</v>
      </c>
    </row>
    <row r="1276" spans="1:4" x14ac:dyDescent="0.25">
      <c r="A1276" s="1">
        <v>40467</v>
      </c>
      <c r="B1276" t="s">
        <v>52</v>
      </c>
      <c r="C1276">
        <v>136</v>
      </c>
      <c r="D1276" s="9" t="str">
        <f t="shared" si="29"/>
        <v>2010-10</v>
      </c>
    </row>
    <row r="1277" spans="1:4" x14ac:dyDescent="0.25">
      <c r="A1277" s="1">
        <v>40468</v>
      </c>
      <c r="B1277" t="s">
        <v>25</v>
      </c>
      <c r="C1277">
        <v>44</v>
      </c>
      <c r="D1277" s="9" t="str">
        <f t="shared" si="29"/>
        <v>2010-10</v>
      </c>
    </row>
    <row r="1278" spans="1:4" x14ac:dyDescent="0.25">
      <c r="A1278" s="1">
        <v>40470</v>
      </c>
      <c r="B1278" t="s">
        <v>39</v>
      </c>
      <c r="C1278">
        <v>76</v>
      </c>
      <c r="D1278" s="9" t="str">
        <f t="shared" si="29"/>
        <v>2010-10</v>
      </c>
    </row>
    <row r="1279" spans="1:4" x14ac:dyDescent="0.25">
      <c r="A1279" s="1">
        <v>40473</v>
      </c>
      <c r="B1279" t="s">
        <v>19</v>
      </c>
      <c r="C1279">
        <v>104</v>
      </c>
      <c r="D1279" s="9" t="str">
        <f t="shared" si="29"/>
        <v>2010-10</v>
      </c>
    </row>
    <row r="1280" spans="1:4" x14ac:dyDescent="0.25">
      <c r="A1280" s="1">
        <v>40474</v>
      </c>
      <c r="B1280" t="s">
        <v>12</v>
      </c>
      <c r="C1280">
        <v>107</v>
      </c>
      <c r="D1280" s="9" t="str">
        <f t="shared" si="29"/>
        <v>2010-10</v>
      </c>
    </row>
    <row r="1281" spans="1:4" x14ac:dyDescent="0.25">
      <c r="A1281" s="1">
        <v>40477</v>
      </c>
      <c r="B1281" t="s">
        <v>22</v>
      </c>
      <c r="C1281">
        <v>339</v>
      </c>
      <c r="D1281" s="9" t="str">
        <f t="shared" si="29"/>
        <v>2010-10</v>
      </c>
    </row>
    <row r="1282" spans="1:4" x14ac:dyDescent="0.25">
      <c r="A1282" s="1">
        <v>40480</v>
      </c>
      <c r="B1282" t="s">
        <v>45</v>
      </c>
      <c r="C1282">
        <v>313</v>
      </c>
      <c r="D1282" s="9" t="str">
        <f t="shared" si="29"/>
        <v>2010-10</v>
      </c>
    </row>
    <row r="1283" spans="1:4" x14ac:dyDescent="0.25">
      <c r="A1283" s="1">
        <v>40481</v>
      </c>
      <c r="B1283" t="s">
        <v>45</v>
      </c>
      <c r="C1283">
        <v>251</v>
      </c>
      <c r="D1283" s="9" t="str">
        <f t="shared" ref="D1283:D1346" si="30">TEXT(A1283,"rrrr-mm")</f>
        <v>2010-10</v>
      </c>
    </row>
    <row r="1284" spans="1:4" x14ac:dyDescent="0.25">
      <c r="A1284" s="1">
        <v>40481</v>
      </c>
      <c r="B1284" t="s">
        <v>14</v>
      </c>
      <c r="C1284">
        <v>126</v>
      </c>
      <c r="D1284" s="9" t="str">
        <f t="shared" si="30"/>
        <v>2010-10</v>
      </c>
    </row>
    <row r="1285" spans="1:4" x14ac:dyDescent="0.25">
      <c r="A1285" s="1">
        <v>40483</v>
      </c>
      <c r="B1285" t="s">
        <v>25</v>
      </c>
      <c r="C1285">
        <v>20</v>
      </c>
      <c r="D1285" s="9" t="str">
        <f t="shared" si="30"/>
        <v>2010-11</v>
      </c>
    </row>
    <row r="1286" spans="1:4" x14ac:dyDescent="0.25">
      <c r="A1286" s="1">
        <v>40484</v>
      </c>
      <c r="B1286" t="s">
        <v>69</v>
      </c>
      <c r="C1286">
        <v>80</v>
      </c>
      <c r="D1286" s="9" t="str">
        <f t="shared" si="30"/>
        <v>2010-11</v>
      </c>
    </row>
    <row r="1287" spans="1:4" x14ac:dyDescent="0.25">
      <c r="A1287" s="1">
        <v>40485</v>
      </c>
      <c r="B1287" t="s">
        <v>136</v>
      </c>
      <c r="C1287">
        <v>9</v>
      </c>
      <c r="D1287" s="9" t="str">
        <f t="shared" si="30"/>
        <v>2010-11</v>
      </c>
    </row>
    <row r="1288" spans="1:4" x14ac:dyDescent="0.25">
      <c r="A1288" s="1">
        <v>40487</v>
      </c>
      <c r="B1288" t="s">
        <v>19</v>
      </c>
      <c r="C1288">
        <v>50</v>
      </c>
      <c r="D1288" s="9" t="str">
        <f t="shared" si="30"/>
        <v>2010-11</v>
      </c>
    </row>
    <row r="1289" spans="1:4" x14ac:dyDescent="0.25">
      <c r="A1289" s="1">
        <v>40488</v>
      </c>
      <c r="B1289" t="s">
        <v>23</v>
      </c>
      <c r="C1289">
        <v>100</v>
      </c>
      <c r="D1289" s="9" t="str">
        <f t="shared" si="30"/>
        <v>2010-11</v>
      </c>
    </row>
    <row r="1290" spans="1:4" x14ac:dyDescent="0.25">
      <c r="A1290" s="1">
        <v>40489</v>
      </c>
      <c r="B1290" t="s">
        <v>142</v>
      </c>
      <c r="C1290">
        <v>2</v>
      </c>
      <c r="D1290" s="9" t="str">
        <f t="shared" si="30"/>
        <v>2010-11</v>
      </c>
    </row>
    <row r="1291" spans="1:4" x14ac:dyDescent="0.25">
      <c r="A1291" s="1">
        <v>40490</v>
      </c>
      <c r="B1291" t="s">
        <v>17</v>
      </c>
      <c r="C1291">
        <v>214</v>
      </c>
      <c r="D1291" s="9" t="str">
        <f t="shared" si="30"/>
        <v>2010-11</v>
      </c>
    </row>
    <row r="1292" spans="1:4" x14ac:dyDescent="0.25">
      <c r="A1292" s="1">
        <v>40491</v>
      </c>
      <c r="B1292" t="s">
        <v>70</v>
      </c>
      <c r="C1292">
        <v>17</v>
      </c>
      <c r="D1292" s="9" t="str">
        <f t="shared" si="30"/>
        <v>2010-11</v>
      </c>
    </row>
    <row r="1293" spans="1:4" x14ac:dyDescent="0.25">
      <c r="A1293" s="1">
        <v>40492</v>
      </c>
      <c r="B1293" t="s">
        <v>45</v>
      </c>
      <c r="C1293">
        <v>269</v>
      </c>
      <c r="D1293" s="9" t="str">
        <f t="shared" si="30"/>
        <v>2010-11</v>
      </c>
    </row>
    <row r="1294" spans="1:4" x14ac:dyDescent="0.25">
      <c r="A1294" s="1">
        <v>40496</v>
      </c>
      <c r="B1294" t="s">
        <v>172</v>
      </c>
      <c r="C1294">
        <v>2</v>
      </c>
      <c r="D1294" s="9" t="str">
        <f t="shared" si="30"/>
        <v>2010-11</v>
      </c>
    </row>
    <row r="1295" spans="1:4" x14ac:dyDescent="0.25">
      <c r="A1295" s="1">
        <v>40503</v>
      </c>
      <c r="B1295" t="s">
        <v>12</v>
      </c>
      <c r="C1295">
        <v>159</v>
      </c>
      <c r="D1295" s="9" t="str">
        <f t="shared" si="30"/>
        <v>2010-11</v>
      </c>
    </row>
    <row r="1296" spans="1:4" x14ac:dyDescent="0.25">
      <c r="A1296" s="1">
        <v>40504</v>
      </c>
      <c r="B1296" t="s">
        <v>28</v>
      </c>
      <c r="C1296">
        <v>167</v>
      </c>
      <c r="D1296" s="9" t="str">
        <f t="shared" si="30"/>
        <v>2010-11</v>
      </c>
    </row>
    <row r="1297" spans="1:4" x14ac:dyDescent="0.25">
      <c r="A1297" s="1">
        <v>40505</v>
      </c>
      <c r="B1297" t="s">
        <v>37</v>
      </c>
      <c r="C1297">
        <v>123</v>
      </c>
      <c r="D1297" s="9" t="str">
        <f t="shared" si="30"/>
        <v>2010-11</v>
      </c>
    </row>
    <row r="1298" spans="1:4" x14ac:dyDescent="0.25">
      <c r="A1298" s="1">
        <v>40505</v>
      </c>
      <c r="B1298" t="s">
        <v>28</v>
      </c>
      <c r="C1298">
        <v>32</v>
      </c>
      <c r="D1298" s="9" t="str">
        <f t="shared" si="30"/>
        <v>2010-11</v>
      </c>
    </row>
    <row r="1299" spans="1:4" x14ac:dyDescent="0.25">
      <c r="A1299" s="1">
        <v>40505</v>
      </c>
      <c r="B1299" t="s">
        <v>7</v>
      </c>
      <c r="C1299">
        <v>276</v>
      </c>
      <c r="D1299" s="9" t="str">
        <f t="shared" si="30"/>
        <v>2010-11</v>
      </c>
    </row>
    <row r="1300" spans="1:4" x14ac:dyDescent="0.25">
      <c r="A1300" s="1">
        <v>40508</v>
      </c>
      <c r="B1300" t="s">
        <v>14</v>
      </c>
      <c r="C1300">
        <v>191</v>
      </c>
      <c r="D1300" s="9" t="str">
        <f t="shared" si="30"/>
        <v>2010-11</v>
      </c>
    </row>
    <row r="1301" spans="1:4" x14ac:dyDescent="0.25">
      <c r="A1301" s="1">
        <v>40510</v>
      </c>
      <c r="B1301" t="s">
        <v>215</v>
      </c>
      <c r="C1301">
        <v>9</v>
      </c>
      <c r="D1301" s="9" t="str">
        <f t="shared" si="30"/>
        <v>2010-11</v>
      </c>
    </row>
    <row r="1302" spans="1:4" x14ac:dyDescent="0.25">
      <c r="A1302" s="1">
        <v>40511</v>
      </c>
      <c r="B1302" t="s">
        <v>30</v>
      </c>
      <c r="C1302">
        <v>174</v>
      </c>
      <c r="D1302" s="9" t="str">
        <f t="shared" si="30"/>
        <v>2010-11</v>
      </c>
    </row>
    <row r="1303" spans="1:4" x14ac:dyDescent="0.25">
      <c r="A1303" s="1">
        <v>40512</v>
      </c>
      <c r="B1303" t="s">
        <v>69</v>
      </c>
      <c r="C1303">
        <v>39</v>
      </c>
      <c r="D1303" s="9" t="str">
        <f t="shared" si="30"/>
        <v>2010-11</v>
      </c>
    </row>
    <row r="1304" spans="1:4" x14ac:dyDescent="0.25">
      <c r="A1304" s="1">
        <v>40513</v>
      </c>
      <c r="B1304" t="s">
        <v>7</v>
      </c>
      <c r="C1304">
        <v>330</v>
      </c>
      <c r="D1304" s="9" t="str">
        <f t="shared" si="30"/>
        <v>2010-12</v>
      </c>
    </row>
    <row r="1305" spans="1:4" x14ac:dyDescent="0.25">
      <c r="A1305" s="1">
        <v>40513</v>
      </c>
      <c r="B1305" t="s">
        <v>146</v>
      </c>
      <c r="C1305">
        <v>5</v>
      </c>
      <c r="D1305" s="9" t="str">
        <f t="shared" si="30"/>
        <v>2010-12</v>
      </c>
    </row>
    <row r="1306" spans="1:4" x14ac:dyDescent="0.25">
      <c r="A1306" s="1">
        <v>40516</v>
      </c>
      <c r="B1306" t="s">
        <v>14</v>
      </c>
      <c r="C1306">
        <v>175</v>
      </c>
      <c r="D1306" s="9" t="str">
        <f t="shared" si="30"/>
        <v>2010-12</v>
      </c>
    </row>
    <row r="1307" spans="1:4" x14ac:dyDescent="0.25">
      <c r="A1307" s="1">
        <v>40520</v>
      </c>
      <c r="B1307" t="s">
        <v>131</v>
      </c>
      <c r="C1307">
        <v>183</v>
      </c>
      <c r="D1307" s="9" t="str">
        <f t="shared" si="30"/>
        <v>2010-12</v>
      </c>
    </row>
    <row r="1308" spans="1:4" x14ac:dyDescent="0.25">
      <c r="A1308" s="1">
        <v>40520</v>
      </c>
      <c r="B1308" t="s">
        <v>45</v>
      </c>
      <c r="C1308">
        <v>423</v>
      </c>
      <c r="D1308" s="9" t="str">
        <f t="shared" si="30"/>
        <v>2010-12</v>
      </c>
    </row>
    <row r="1309" spans="1:4" x14ac:dyDescent="0.25">
      <c r="A1309" s="1">
        <v>40520</v>
      </c>
      <c r="B1309" t="s">
        <v>52</v>
      </c>
      <c r="C1309">
        <v>88</v>
      </c>
      <c r="D1309" s="9" t="str">
        <f t="shared" si="30"/>
        <v>2010-12</v>
      </c>
    </row>
    <row r="1310" spans="1:4" x14ac:dyDescent="0.25">
      <c r="A1310" s="1">
        <v>40521</v>
      </c>
      <c r="B1310" t="s">
        <v>17</v>
      </c>
      <c r="C1310">
        <v>241</v>
      </c>
      <c r="D1310" s="9" t="str">
        <f t="shared" si="30"/>
        <v>2010-12</v>
      </c>
    </row>
    <row r="1311" spans="1:4" x14ac:dyDescent="0.25">
      <c r="A1311" s="1">
        <v>40522</v>
      </c>
      <c r="B1311" t="s">
        <v>12</v>
      </c>
      <c r="C1311">
        <v>37</v>
      </c>
      <c r="D1311" s="9" t="str">
        <f t="shared" si="30"/>
        <v>2010-12</v>
      </c>
    </row>
    <row r="1312" spans="1:4" x14ac:dyDescent="0.25">
      <c r="A1312" s="1">
        <v>40528</v>
      </c>
      <c r="B1312" t="s">
        <v>78</v>
      </c>
      <c r="C1312">
        <v>164</v>
      </c>
      <c r="D1312" s="9" t="str">
        <f t="shared" si="30"/>
        <v>2010-12</v>
      </c>
    </row>
    <row r="1313" spans="1:4" x14ac:dyDescent="0.25">
      <c r="A1313" s="1">
        <v>40529</v>
      </c>
      <c r="B1313" t="s">
        <v>94</v>
      </c>
      <c r="C1313">
        <v>20</v>
      </c>
      <c r="D1313" s="9" t="str">
        <f t="shared" si="30"/>
        <v>2010-12</v>
      </c>
    </row>
    <row r="1314" spans="1:4" x14ac:dyDescent="0.25">
      <c r="A1314" s="1">
        <v>40533</v>
      </c>
      <c r="B1314" t="s">
        <v>182</v>
      </c>
      <c r="C1314">
        <v>8</v>
      </c>
      <c r="D1314" s="9" t="str">
        <f t="shared" si="30"/>
        <v>2010-12</v>
      </c>
    </row>
    <row r="1315" spans="1:4" x14ac:dyDescent="0.25">
      <c r="A1315" s="1">
        <v>40533</v>
      </c>
      <c r="B1315" t="s">
        <v>156</v>
      </c>
      <c r="C1315">
        <v>4</v>
      </c>
      <c r="D1315" s="9" t="str">
        <f t="shared" si="30"/>
        <v>2010-12</v>
      </c>
    </row>
    <row r="1316" spans="1:4" x14ac:dyDescent="0.25">
      <c r="A1316" s="1">
        <v>40538</v>
      </c>
      <c r="B1316" t="s">
        <v>22</v>
      </c>
      <c r="C1316">
        <v>408</v>
      </c>
      <c r="D1316" s="9" t="str">
        <f t="shared" si="30"/>
        <v>2010-12</v>
      </c>
    </row>
    <row r="1317" spans="1:4" x14ac:dyDescent="0.25">
      <c r="A1317" s="1">
        <v>40544</v>
      </c>
      <c r="B1317" t="s">
        <v>142</v>
      </c>
      <c r="C1317">
        <v>20</v>
      </c>
      <c r="D1317" s="9" t="str">
        <f t="shared" si="30"/>
        <v>2011-01</v>
      </c>
    </row>
    <row r="1318" spans="1:4" x14ac:dyDescent="0.25">
      <c r="A1318" s="1">
        <v>40545</v>
      </c>
      <c r="B1318" t="s">
        <v>31</v>
      </c>
      <c r="C1318">
        <v>102</v>
      </c>
      <c r="D1318" s="9" t="str">
        <f t="shared" si="30"/>
        <v>2011-01</v>
      </c>
    </row>
    <row r="1319" spans="1:4" x14ac:dyDescent="0.25">
      <c r="A1319" s="1">
        <v>40546</v>
      </c>
      <c r="B1319" t="s">
        <v>9</v>
      </c>
      <c r="C1319">
        <v>240</v>
      </c>
      <c r="D1319" s="9" t="str">
        <f t="shared" si="30"/>
        <v>2011-01</v>
      </c>
    </row>
    <row r="1320" spans="1:4" x14ac:dyDescent="0.25">
      <c r="A1320" s="1">
        <v>40548</v>
      </c>
      <c r="B1320" t="s">
        <v>10</v>
      </c>
      <c r="C1320">
        <v>124</v>
      </c>
      <c r="D1320" s="9" t="str">
        <f t="shared" si="30"/>
        <v>2011-01</v>
      </c>
    </row>
    <row r="1321" spans="1:4" x14ac:dyDescent="0.25">
      <c r="A1321" s="1">
        <v>40550</v>
      </c>
      <c r="B1321" t="s">
        <v>45</v>
      </c>
      <c r="C1321">
        <v>330</v>
      </c>
      <c r="D1321" s="9" t="str">
        <f t="shared" si="30"/>
        <v>2011-01</v>
      </c>
    </row>
    <row r="1322" spans="1:4" x14ac:dyDescent="0.25">
      <c r="A1322" s="1">
        <v>40554</v>
      </c>
      <c r="B1322" t="s">
        <v>26</v>
      </c>
      <c r="C1322">
        <v>187</v>
      </c>
      <c r="D1322" s="9" t="str">
        <f t="shared" si="30"/>
        <v>2011-01</v>
      </c>
    </row>
    <row r="1323" spans="1:4" x14ac:dyDescent="0.25">
      <c r="A1323" s="1">
        <v>40561</v>
      </c>
      <c r="B1323" t="s">
        <v>52</v>
      </c>
      <c r="C1323">
        <v>165</v>
      </c>
      <c r="D1323" s="9" t="str">
        <f t="shared" si="30"/>
        <v>2011-01</v>
      </c>
    </row>
    <row r="1324" spans="1:4" x14ac:dyDescent="0.25">
      <c r="A1324" s="1">
        <v>40562</v>
      </c>
      <c r="B1324" t="s">
        <v>5</v>
      </c>
      <c r="C1324">
        <v>371</v>
      </c>
      <c r="D1324" s="9" t="str">
        <f t="shared" si="30"/>
        <v>2011-01</v>
      </c>
    </row>
    <row r="1325" spans="1:4" x14ac:dyDescent="0.25">
      <c r="A1325" s="1">
        <v>40564</v>
      </c>
      <c r="B1325" t="s">
        <v>39</v>
      </c>
      <c r="C1325">
        <v>185</v>
      </c>
      <c r="D1325" s="9" t="str">
        <f t="shared" si="30"/>
        <v>2011-01</v>
      </c>
    </row>
    <row r="1326" spans="1:4" x14ac:dyDescent="0.25">
      <c r="A1326" s="1">
        <v>40566</v>
      </c>
      <c r="B1326" t="s">
        <v>9</v>
      </c>
      <c r="C1326">
        <v>401</v>
      </c>
      <c r="D1326" s="9" t="str">
        <f t="shared" si="30"/>
        <v>2011-01</v>
      </c>
    </row>
    <row r="1327" spans="1:4" x14ac:dyDescent="0.25">
      <c r="A1327" s="1">
        <v>40568</v>
      </c>
      <c r="B1327" t="s">
        <v>55</v>
      </c>
      <c r="C1327">
        <v>25</v>
      </c>
      <c r="D1327" s="9" t="str">
        <f t="shared" si="30"/>
        <v>2011-01</v>
      </c>
    </row>
    <row r="1328" spans="1:4" x14ac:dyDescent="0.25">
      <c r="A1328" s="1">
        <v>40568</v>
      </c>
      <c r="B1328" t="s">
        <v>93</v>
      </c>
      <c r="C1328">
        <v>3</v>
      </c>
      <c r="D1328" s="9" t="str">
        <f t="shared" si="30"/>
        <v>2011-01</v>
      </c>
    </row>
    <row r="1329" spans="1:4" x14ac:dyDescent="0.25">
      <c r="A1329" s="1">
        <v>40568</v>
      </c>
      <c r="B1329" t="s">
        <v>170</v>
      </c>
      <c r="C1329">
        <v>11</v>
      </c>
      <c r="D1329" s="9" t="str">
        <f t="shared" si="30"/>
        <v>2011-01</v>
      </c>
    </row>
    <row r="1330" spans="1:4" x14ac:dyDescent="0.25">
      <c r="A1330" s="1">
        <v>40573</v>
      </c>
      <c r="B1330" t="s">
        <v>216</v>
      </c>
      <c r="C1330">
        <v>18</v>
      </c>
      <c r="D1330" s="9" t="str">
        <f t="shared" si="30"/>
        <v>2011-01</v>
      </c>
    </row>
    <row r="1331" spans="1:4" x14ac:dyDescent="0.25">
      <c r="A1331" s="1">
        <v>40573</v>
      </c>
      <c r="B1331" t="s">
        <v>45</v>
      </c>
      <c r="C1331">
        <v>154</v>
      </c>
      <c r="D1331" s="9" t="str">
        <f t="shared" si="30"/>
        <v>2011-01</v>
      </c>
    </row>
    <row r="1332" spans="1:4" x14ac:dyDescent="0.25">
      <c r="A1332" s="1">
        <v>40574</v>
      </c>
      <c r="B1332" t="s">
        <v>50</v>
      </c>
      <c r="C1332">
        <v>423</v>
      </c>
      <c r="D1332" s="9" t="str">
        <f t="shared" si="30"/>
        <v>2011-01</v>
      </c>
    </row>
    <row r="1333" spans="1:4" x14ac:dyDescent="0.25">
      <c r="A1333" s="1">
        <v>40576</v>
      </c>
      <c r="B1333" t="s">
        <v>127</v>
      </c>
      <c r="C1333">
        <v>6</v>
      </c>
      <c r="D1333" s="9" t="str">
        <f t="shared" si="30"/>
        <v>2011-02</v>
      </c>
    </row>
    <row r="1334" spans="1:4" x14ac:dyDescent="0.25">
      <c r="A1334" s="1">
        <v>40580</v>
      </c>
      <c r="B1334" t="s">
        <v>28</v>
      </c>
      <c r="C1334">
        <v>62</v>
      </c>
      <c r="D1334" s="9" t="str">
        <f t="shared" si="30"/>
        <v>2011-02</v>
      </c>
    </row>
    <row r="1335" spans="1:4" x14ac:dyDescent="0.25">
      <c r="A1335" s="1">
        <v>40581</v>
      </c>
      <c r="B1335" t="s">
        <v>136</v>
      </c>
      <c r="C1335">
        <v>15</v>
      </c>
      <c r="D1335" s="9" t="str">
        <f t="shared" si="30"/>
        <v>2011-02</v>
      </c>
    </row>
    <row r="1336" spans="1:4" x14ac:dyDescent="0.25">
      <c r="A1336" s="1">
        <v>40583</v>
      </c>
      <c r="B1336" t="s">
        <v>9</v>
      </c>
      <c r="C1336">
        <v>311</v>
      </c>
      <c r="D1336" s="9" t="str">
        <f t="shared" si="30"/>
        <v>2011-02</v>
      </c>
    </row>
    <row r="1337" spans="1:4" x14ac:dyDescent="0.25">
      <c r="A1337" s="1">
        <v>40584</v>
      </c>
      <c r="B1337" t="s">
        <v>19</v>
      </c>
      <c r="C1337">
        <v>127</v>
      </c>
      <c r="D1337" s="9" t="str">
        <f t="shared" si="30"/>
        <v>2011-02</v>
      </c>
    </row>
    <row r="1338" spans="1:4" x14ac:dyDescent="0.25">
      <c r="A1338" s="1">
        <v>40585</v>
      </c>
      <c r="B1338" t="s">
        <v>22</v>
      </c>
      <c r="C1338">
        <v>483</v>
      </c>
      <c r="D1338" s="9" t="str">
        <f t="shared" si="30"/>
        <v>2011-02</v>
      </c>
    </row>
    <row r="1339" spans="1:4" x14ac:dyDescent="0.25">
      <c r="A1339" s="1">
        <v>40588</v>
      </c>
      <c r="B1339" t="s">
        <v>217</v>
      </c>
      <c r="C1339">
        <v>9</v>
      </c>
      <c r="D1339" s="9" t="str">
        <f t="shared" si="30"/>
        <v>2011-02</v>
      </c>
    </row>
    <row r="1340" spans="1:4" x14ac:dyDescent="0.25">
      <c r="A1340" s="1">
        <v>40593</v>
      </c>
      <c r="B1340" t="s">
        <v>20</v>
      </c>
      <c r="C1340">
        <v>75</v>
      </c>
      <c r="D1340" s="9" t="str">
        <f t="shared" si="30"/>
        <v>2011-02</v>
      </c>
    </row>
    <row r="1341" spans="1:4" x14ac:dyDescent="0.25">
      <c r="A1341" s="1">
        <v>40598</v>
      </c>
      <c r="B1341" t="s">
        <v>218</v>
      </c>
      <c r="C1341">
        <v>7</v>
      </c>
      <c r="D1341" s="9" t="str">
        <f t="shared" si="30"/>
        <v>2011-02</v>
      </c>
    </row>
    <row r="1342" spans="1:4" x14ac:dyDescent="0.25">
      <c r="A1342" s="1">
        <v>40602</v>
      </c>
      <c r="B1342" t="s">
        <v>35</v>
      </c>
      <c r="C1342">
        <v>114</v>
      </c>
      <c r="D1342" s="9" t="str">
        <f t="shared" si="30"/>
        <v>2011-02</v>
      </c>
    </row>
    <row r="1343" spans="1:4" x14ac:dyDescent="0.25">
      <c r="A1343" s="1">
        <v>40605</v>
      </c>
      <c r="B1343" t="s">
        <v>123</v>
      </c>
      <c r="C1343">
        <v>151</v>
      </c>
      <c r="D1343" s="9" t="str">
        <f t="shared" si="30"/>
        <v>2011-03</v>
      </c>
    </row>
    <row r="1344" spans="1:4" x14ac:dyDescent="0.25">
      <c r="A1344" s="1">
        <v>40608</v>
      </c>
      <c r="B1344" t="s">
        <v>10</v>
      </c>
      <c r="C1344">
        <v>116</v>
      </c>
      <c r="D1344" s="9" t="str">
        <f t="shared" si="30"/>
        <v>2011-03</v>
      </c>
    </row>
    <row r="1345" spans="1:4" x14ac:dyDescent="0.25">
      <c r="A1345" s="1">
        <v>40609</v>
      </c>
      <c r="B1345" t="s">
        <v>12</v>
      </c>
      <c r="C1345">
        <v>76</v>
      </c>
      <c r="D1345" s="9" t="str">
        <f t="shared" si="30"/>
        <v>2011-03</v>
      </c>
    </row>
    <row r="1346" spans="1:4" x14ac:dyDescent="0.25">
      <c r="A1346" s="1">
        <v>40610</v>
      </c>
      <c r="B1346" t="s">
        <v>6</v>
      </c>
      <c r="C1346">
        <v>25</v>
      </c>
      <c r="D1346" s="9" t="str">
        <f t="shared" si="30"/>
        <v>2011-03</v>
      </c>
    </row>
    <row r="1347" spans="1:4" x14ac:dyDescent="0.25">
      <c r="A1347" s="1">
        <v>40614</v>
      </c>
      <c r="B1347" t="s">
        <v>31</v>
      </c>
      <c r="C1347">
        <v>37</v>
      </c>
      <c r="D1347" s="9" t="str">
        <f t="shared" ref="D1347:D1410" si="31">TEXT(A1347,"rrrr-mm")</f>
        <v>2011-03</v>
      </c>
    </row>
    <row r="1348" spans="1:4" x14ac:dyDescent="0.25">
      <c r="A1348" s="1">
        <v>40616</v>
      </c>
      <c r="B1348" t="s">
        <v>80</v>
      </c>
      <c r="C1348">
        <v>108</v>
      </c>
      <c r="D1348" s="9" t="str">
        <f t="shared" si="31"/>
        <v>2011-03</v>
      </c>
    </row>
    <row r="1349" spans="1:4" x14ac:dyDescent="0.25">
      <c r="A1349" s="1">
        <v>40617</v>
      </c>
      <c r="B1349" t="s">
        <v>7</v>
      </c>
      <c r="C1349">
        <v>199</v>
      </c>
      <c r="D1349" s="9" t="str">
        <f t="shared" si="31"/>
        <v>2011-03</v>
      </c>
    </row>
    <row r="1350" spans="1:4" x14ac:dyDescent="0.25">
      <c r="A1350" s="1">
        <v>40617</v>
      </c>
      <c r="B1350" t="s">
        <v>45</v>
      </c>
      <c r="C1350">
        <v>128</v>
      </c>
      <c r="D1350" s="9" t="str">
        <f t="shared" si="31"/>
        <v>2011-03</v>
      </c>
    </row>
    <row r="1351" spans="1:4" x14ac:dyDescent="0.25">
      <c r="A1351" s="1">
        <v>40618</v>
      </c>
      <c r="B1351" t="s">
        <v>58</v>
      </c>
      <c r="C1351">
        <v>32</v>
      </c>
      <c r="D1351" s="9" t="str">
        <f t="shared" si="31"/>
        <v>2011-03</v>
      </c>
    </row>
    <row r="1352" spans="1:4" x14ac:dyDescent="0.25">
      <c r="A1352" s="1">
        <v>40625</v>
      </c>
      <c r="B1352" t="s">
        <v>30</v>
      </c>
      <c r="C1352">
        <v>151</v>
      </c>
      <c r="D1352" s="9" t="str">
        <f t="shared" si="31"/>
        <v>2011-03</v>
      </c>
    </row>
    <row r="1353" spans="1:4" x14ac:dyDescent="0.25">
      <c r="A1353" s="1">
        <v>40626</v>
      </c>
      <c r="B1353" t="s">
        <v>153</v>
      </c>
      <c r="C1353">
        <v>8</v>
      </c>
      <c r="D1353" s="9" t="str">
        <f t="shared" si="31"/>
        <v>2011-03</v>
      </c>
    </row>
    <row r="1354" spans="1:4" x14ac:dyDescent="0.25">
      <c r="A1354" s="1">
        <v>40627</v>
      </c>
      <c r="B1354" t="s">
        <v>14</v>
      </c>
      <c r="C1354">
        <v>411</v>
      </c>
      <c r="D1354" s="9" t="str">
        <f t="shared" si="31"/>
        <v>2011-03</v>
      </c>
    </row>
    <row r="1355" spans="1:4" x14ac:dyDescent="0.25">
      <c r="A1355" s="1">
        <v>40628</v>
      </c>
      <c r="B1355" t="s">
        <v>52</v>
      </c>
      <c r="C1355">
        <v>119</v>
      </c>
      <c r="D1355" s="9" t="str">
        <f t="shared" si="31"/>
        <v>2011-03</v>
      </c>
    </row>
    <row r="1356" spans="1:4" x14ac:dyDescent="0.25">
      <c r="A1356" s="1">
        <v>40630</v>
      </c>
      <c r="B1356" t="s">
        <v>17</v>
      </c>
      <c r="C1356">
        <v>366</v>
      </c>
      <c r="D1356" s="9" t="str">
        <f t="shared" si="31"/>
        <v>2011-03</v>
      </c>
    </row>
    <row r="1357" spans="1:4" x14ac:dyDescent="0.25">
      <c r="A1357" s="1">
        <v>40633</v>
      </c>
      <c r="B1357" t="s">
        <v>69</v>
      </c>
      <c r="C1357">
        <v>20</v>
      </c>
      <c r="D1357" s="9" t="str">
        <f t="shared" si="31"/>
        <v>2011-03</v>
      </c>
    </row>
    <row r="1358" spans="1:4" x14ac:dyDescent="0.25">
      <c r="A1358" s="1">
        <v>40635</v>
      </c>
      <c r="B1358" t="s">
        <v>123</v>
      </c>
      <c r="C1358">
        <v>124</v>
      </c>
      <c r="D1358" s="9" t="str">
        <f t="shared" si="31"/>
        <v>2011-04</v>
      </c>
    </row>
    <row r="1359" spans="1:4" x14ac:dyDescent="0.25">
      <c r="A1359" s="1">
        <v>40635</v>
      </c>
      <c r="B1359" t="s">
        <v>10</v>
      </c>
      <c r="C1359">
        <v>30</v>
      </c>
      <c r="D1359" s="9" t="str">
        <f t="shared" si="31"/>
        <v>2011-04</v>
      </c>
    </row>
    <row r="1360" spans="1:4" x14ac:dyDescent="0.25">
      <c r="A1360" s="1">
        <v>40636</v>
      </c>
      <c r="B1360" t="s">
        <v>14</v>
      </c>
      <c r="C1360">
        <v>237</v>
      </c>
      <c r="D1360" s="9" t="str">
        <f t="shared" si="31"/>
        <v>2011-04</v>
      </c>
    </row>
    <row r="1361" spans="1:4" x14ac:dyDescent="0.25">
      <c r="A1361" s="1">
        <v>40638</v>
      </c>
      <c r="B1361" t="s">
        <v>22</v>
      </c>
      <c r="C1361">
        <v>355</v>
      </c>
      <c r="D1361" s="9" t="str">
        <f t="shared" si="31"/>
        <v>2011-04</v>
      </c>
    </row>
    <row r="1362" spans="1:4" x14ac:dyDescent="0.25">
      <c r="A1362" s="1">
        <v>40642</v>
      </c>
      <c r="B1362" t="s">
        <v>45</v>
      </c>
      <c r="C1362">
        <v>162</v>
      </c>
      <c r="D1362" s="9" t="str">
        <f t="shared" si="31"/>
        <v>2011-04</v>
      </c>
    </row>
    <row r="1363" spans="1:4" x14ac:dyDescent="0.25">
      <c r="A1363" s="1">
        <v>40647</v>
      </c>
      <c r="B1363" t="s">
        <v>35</v>
      </c>
      <c r="C1363">
        <v>46</v>
      </c>
      <c r="D1363" s="9" t="str">
        <f t="shared" si="31"/>
        <v>2011-04</v>
      </c>
    </row>
    <row r="1364" spans="1:4" x14ac:dyDescent="0.25">
      <c r="A1364" s="1">
        <v>40647</v>
      </c>
      <c r="B1364" t="s">
        <v>219</v>
      </c>
      <c r="C1364">
        <v>13</v>
      </c>
      <c r="D1364" s="9" t="str">
        <f t="shared" si="31"/>
        <v>2011-04</v>
      </c>
    </row>
    <row r="1365" spans="1:4" x14ac:dyDescent="0.25">
      <c r="A1365" s="1">
        <v>40647</v>
      </c>
      <c r="B1365" t="s">
        <v>118</v>
      </c>
      <c r="C1365">
        <v>14</v>
      </c>
      <c r="D1365" s="9" t="str">
        <f t="shared" si="31"/>
        <v>2011-04</v>
      </c>
    </row>
    <row r="1366" spans="1:4" x14ac:dyDescent="0.25">
      <c r="A1366" s="1">
        <v>40647</v>
      </c>
      <c r="B1366" t="s">
        <v>220</v>
      </c>
      <c r="C1366">
        <v>4</v>
      </c>
      <c r="D1366" s="9" t="str">
        <f t="shared" si="31"/>
        <v>2011-04</v>
      </c>
    </row>
    <row r="1367" spans="1:4" x14ac:dyDescent="0.25">
      <c r="A1367" s="1">
        <v>40651</v>
      </c>
      <c r="B1367" t="s">
        <v>9</v>
      </c>
      <c r="C1367">
        <v>470</v>
      </c>
      <c r="D1367" s="9" t="str">
        <f t="shared" si="31"/>
        <v>2011-04</v>
      </c>
    </row>
    <row r="1368" spans="1:4" x14ac:dyDescent="0.25">
      <c r="A1368" s="1">
        <v>40651</v>
      </c>
      <c r="B1368" t="s">
        <v>221</v>
      </c>
      <c r="C1368">
        <v>9</v>
      </c>
      <c r="D1368" s="9" t="str">
        <f t="shared" si="31"/>
        <v>2011-04</v>
      </c>
    </row>
    <row r="1369" spans="1:4" x14ac:dyDescent="0.25">
      <c r="A1369" s="1">
        <v>40651</v>
      </c>
      <c r="B1369" t="s">
        <v>58</v>
      </c>
      <c r="C1369">
        <v>37</v>
      </c>
      <c r="D1369" s="9" t="str">
        <f t="shared" si="31"/>
        <v>2011-04</v>
      </c>
    </row>
    <row r="1370" spans="1:4" x14ac:dyDescent="0.25">
      <c r="A1370" s="1">
        <v>40652</v>
      </c>
      <c r="B1370" t="s">
        <v>28</v>
      </c>
      <c r="C1370">
        <v>55</v>
      </c>
      <c r="D1370" s="9" t="str">
        <f t="shared" si="31"/>
        <v>2011-04</v>
      </c>
    </row>
    <row r="1371" spans="1:4" x14ac:dyDescent="0.25">
      <c r="A1371" s="1">
        <v>40654</v>
      </c>
      <c r="B1371" t="s">
        <v>55</v>
      </c>
      <c r="C1371">
        <v>140</v>
      </c>
      <c r="D1371" s="9" t="str">
        <f t="shared" si="31"/>
        <v>2011-04</v>
      </c>
    </row>
    <row r="1372" spans="1:4" x14ac:dyDescent="0.25">
      <c r="A1372" s="1">
        <v>40656</v>
      </c>
      <c r="B1372" t="s">
        <v>222</v>
      </c>
      <c r="C1372">
        <v>12</v>
      </c>
      <c r="D1372" s="9" t="str">
        <f t="shared" si="31"/>
        <v>2011-04</v>
      </c>
    </row>
    <row r="1373" spans="1:4" x14ac:dyDescent="0.25">
      <c r="A1373" s="1">
        <v>40658</v>
      </c>
      <c r="B1373" t="s">
        <v>12</v>
      </c>
      <c r="C1373">
        <v>20</v>
      </c>
      <c r="D1373" s="9" t="str">
        <f t="shared" si="31"/>
        <v>2011-04</v>
      </c>
    </row>
    <row r="1374" spans="1:4" x14ac:dyDescent="0.25">
      <c r="A1374" s="1">
        <v>40662</v>
      </c>
      <c r="B1374" t="s">
        <v>50</v>
      </c>
      <c r="C1374">
        <v>478</v>
      </c>
      <c r="D1374" s="9" t="str">
        <f t="shared" si="31"/>
        <v>2011-04</v>
      </c>
    </row>
    <row r="1375" spans="1:4" x14ac:dyDescent="0.25">
      <c r="A1375" s="1">
        <v>40664</v>
      </c>
      <c r="B1375" t="s">
        <v>22</v>
      </c>
      <c r="C1375">
        <v>289</v>
      </c>
      <c r="D1375" s="9" t="str">
        <f t="shared" si="31"/>
        <v>2011-05</v>
      </c>
    </row>
    <row r="1376" spans="1:4" x14ac:dyDescent="0.25">
      <c r="A1376" s="1">
        <v>40665</v>
      </c>
      <c r="B1376" t="s">
        <v>57</v>
      </c>
      <c r="C1376">
        <v>1</v>
      </c>
      <c r="D1376" s="9" t="str">
        <f t="shared" si="31"/>
        <v>2011-05</v>
      </c>
    </row>
    <row r="1377" spans="1:4" x14ac:dyDescent="0.25">
      <c r="A1377" s="1">
        <v>40665</v>
      </c>
      <c r="B1377" t="s">
        <v>149</v>
      </c>
      <c r="C1377">
        <v>15</v>
      </c>
      <c r="D1377" s="9" t="str">
        <f t="shared" si="31"/>
        <v>2011-05</v>
      </c>
    </row>
    <row r="1378" spans="1:4" x14ac:dyDescent="0.25">
      <c r="A1378" s="1">
        <v>40668</v>
      </c>
      <c r="B1378" t="s">
        <v>7</v>
      </c>
      <c r="C1378">
        <v>400</v>
      </c>
      <c r="D1378" s="9" t="str">
        <f t="shared" si="31"/>
        <v>2011-05</v>
      </c>
    </row>
    <row r="1379" spans="1:4" x14ac:dyDescent="0.25">
      <c r="A1379" s="1">
        <v>40669</v>
      </c>
      <c r="B1379" t="s">
        <v>108</v>
      </c>
      <c r="C1379">
        <v>1</v>
      </c>
      <c r="D1379" s="9" t="str">
        <f t="shared" si="31"/>
        <v>2011-05</v>
      </c>
    </row>
    <row r="1380" spans="1:4" x14ac:dyDescent="0.25">
      <c r="A1380" s="1">
        <v>40670</v>
      </c>
      <c r="B1380" t="s">
        <v>8</v>
      </c>
      <c r="C1380">
        <v>184</v>
      </c>
      <c r="D1380" s="9" t="str">
        <f t="shared" si="31"/>
        <v>2011-05</v>
      </c>
    </row>
    <row r="1381" spans="1:4" x14ac:dyDescent="0.25">
      <c r="A1381" s="1">
        <v>40670</v>
      </c>
      <c r="B1381" t="s">
        <v>6</v>
      </c>
      <c r="C1381">
        <v>99</v>
      </c>
      <c r="D1381" s="9" t="str">
        <f t="shared" si="31"/>
        <v>2011-05</v>
      </c>
    </row>
    <row r="1382" spans="1:4" x14ac:dyDescent="0.25">
      <c r="A1382" s="1">
        <v>40671</v>
      </c>
      <c r="B1382" t="s">
        <v>10</v>
      </c>
      <c r="C1382">
        <v>143</v>
      </c>
      <c r="D1382" s="9" t="str">
        <f t="shared" si="31"/>
        <v>2011-05</v>
      </c>
    </row>
    <row r="1383" spans="1:4" x14ac:dyDescent="0.25">
      <c r="A1383" s="1">
        <v>40672</v>
      </c>
      <c r="B1383" t="s">
        <v>30</v>
      </c>
      <c r="C1383">
        <v>184</v>
      </c>
      <c r="D1383" s="9" t="str">
        <f t="shared" si="31"/>
        <v>2011-05</v>
      </c>
    </row>
    <row r="1384" spans="1:4" x14ac:dyDescent="0.25">
      <c r="A1384" s="1">
        <v>40676</v>
      </c>
      <c r="B1384" t="s">
        <v>163</v>
      </c>
      <c r="C1384">
        <v>3</v>
      </c>
      <c r="D1384" s="9" t="str">
        <f t="shared" si="31"/>
        <v>2011-05</v>
      </c>
    </row>
    <row r="1385" spans="1:4" x14ac:dyDescent="0.25">
      <c r="A1385" s="1">
        <v>40676</v>
      </c>
      <c r="B1385" t="s">
        <v>18</v>
      </c>
      <c r="C1385">
        <v>197</v>
      </c>
      <c r="D1385" s="9" t="str">
        <f t="shared" si="31"/>
        <v>2011-05</v>
      </c>
    </row>
    <row r="1386" spans="1:4" x14ac:dyDescent="0.25">
      <c r="A1386" s="1">
        <v>40680</v>
      </c>
      <c r="B1386" t="s">
        <v>4</v>
      </c>
      <c r="C1386">
        <v>18</v>
      </c>
      <c r="D1386" s="9" t="str">
        <f t="shared" si="31"/>
        <v>2011-05</v>
      </c>
    </row>
    <row r="1387" spans="1:4" x14ac:dyDescent="0.25">
      <c r="A1387" s="1">
        <v>40685</v>
      </c>
      <c r="B1387" t="s">
        <v>0</v>
      </c>
      <c r="C1387">
        <v>7</v>
      </c>
      <c r="D1387" s="9" t="str">
        <f t="shared" si="31"/>
        <v>2011-05</v>
      </c>
    </row>
    <row r="1388" spans="1:4" x14ac:dyDescent="0.25">
      <c r="A1388" s="1">
        <v>40686</v>
      </c>
      <c r="B1388" t="s">
        <v>9</v>
      </c>
      <c r="C1388">
        <v>381</v>
      </c>
      <c r="D1388" s="9" t="str">
        <f t="shared" si="31"/>
        <v>2011-05</v>
      </c>
    </row>
    <row r="1389" spans="1:4" x14ac:dyDescent="0.25">
      <c r="A1389" s="1">
        <v>40689</v>
      </c>
      <c r="B1389" t="s">
        <v>61</v>
      </c>
      <c r="C1389">
        <v>45</v>
      </c>
      <c r="D1389" s="9" t="str">
        <f t="shared" si="31"/>
        <v>2011-05</v>
      </c>
    </row>
    <row r="1390" spans="1:4" x14ac:dyDescent="0.25">
      <c r="A1390" s="1">
        <v>40691</v>
      </c>
      <c r="B1390" t="s">
        <v>17</v>
      </c>
      <c r="C1390">
        <v>499</v>
      </c>
      <c r="D1390" s="9" t="str">
        <f t="shared" si="31"/>
        <v>2011-05</v>
      </c>
    </row>
    <row r="1391" spans="1:4" x14ac:dyDescent="0.25">
      <c r="A1391" s="1">
        <v>40695</v>
      </c>
      <c r="B1391" t="s">
        <v>17</v>
      </c>
      <c r="C1391">
        <v>134</v>
      </c>
      <c r="D1391" s="9" t="str">
        <f t="shared" si="31"/>
        <v>2011-06</v>
      </c>
    </row>
    <row r="1392" spans="1:4" x14ac:dyDescent="0.25">
      <c r="A1392" s="1">
        <v>40695</v>
      </c>
      <c r="B1392" t="s">
        <v>52</v>
      </c>
      <c r="C1392">
        <v>132</v>
      </c>
      <c r="D1392" s="9" t="str">
        <f t="shared" si="31"/>
        <v>2011-06</v>
      </c>
    </row>
    <row r="1393" spans="1:4" x14ac:dyDescent="0.25">
      <c r="A1393" s="1">
        <v>40696</v>
      </c>
      <c r="B1393" t="s">
        <v>19</v>
      </c>
      <c r="C1393">
        <v>180</v>
      </c>
      <c r="D1393" s="9" t="str">
        <f t="shared" si="31"/>
        <v>2011-06</v>
      </c>
    </row>
    <row r="1394" spans="1:4" x14ac:dyDescent="0.25">
      <c r="A1394" s="1">
        <v>40699</v>
      </c>
      <c r="B1394" t="s">
        <v>221</v>
      </c>
      <c r="C1394">
        <v>5</v>
      </c>
      <c r="D1394" s="9" t="str">
        <f t="shared" si="31"/>
        <v>2011-06</v>
      </c>
    </row>
    <row r="1395" spans="1:4" x14ac:dyDescent="0.25">
      <c r="A1395" s="1">
        <v>40701</v>
      </c>
      <c r="B1395" t="s">
        <v>24</v>
      </c>
      <c r="C1395">
        <v>110</v>
      </c>
      <c r="D1395" s="9" t="str">
        <f t="shared" si="31"/>
        <v>2011-06</v>
      </c>
    </row>
    <row r="1396" spans="1:4" x14ac:dyDescent="0.25">
      <c r="A1396" s="1">
        <v>40702</v>
      </c>
      <c r="B1396" t="s">
        <v>52</v>
      </c>
      <c r="C1396">
        <v>54</v>
      </c>
      <c r="D1396" s="9" t="str">
        <f t="shared" si="31"/>
        <v>2011-06</v>
      </c>
    </row>
    <row r="1397" spans="1:4" x14ac:dyDescent="0.25">
      <c r="A1397" s="1">
        <v>40703</v>
      </c>
      <c r="B1397" t="s">
        <v>209</v>
      </c>
      <c r="C1397">
        <v>6</v>
      </c>
      <c r="D1397" s="9" t="str">
        <f t="shared" si="31"/>
        <v>2011-06</v>
      </c>
    </row>
    <row r="1398" spans="1:4" x14ac:dyDescent="0.25">
      <c r="A1398" s="1">
        <v>40704</v>
      </c>
      <c r="B1398" t="s">
        <v>50</v>
      </c>
      <c r="C1398">
        <v>476</v>
      </c>
      <c r="D1398" s="9" t="str">
        <f t="shared" si="31"/>
        <v>2011-06</v>
      </c>
    </row>
    <row r="1399" spans="1:4" x14ac:dyDescent="0.25">
      <c r="A1399" s="1">
        <v>40704</v>
      </c>
      <c r="B1399" t="s">
        <v>19</v>
      </c>
      <c r="C1399">
        <v>104</v>
      </c>
      <c r="D1399" s="9" t="str">
        <f t="shared" si="31"/>
        <v>2011-06</v>
      </c>
    </row>
    <row r="1400" spans="1:4" x14ac:dyDescent="0.25">
      <c r="A1400" s="1">
        <v>40704</v>
      </c>
      <c r="B1400" t="s">
        <v>31</v>
      </c>
      <c r="C1400">
        <v>104</v>
      </c>
      <c r="D1400" s="9" t="str">
        <f t="shared" si="31"/>
        <v>2011-06</v>
      </c>
    </row>
    <row r="1401" spans="1:4" x14ac:dyDescent="0.25">
      <c r="A1401" s="1">
        <v>40706</v>
      </c>
      <c r="B1401" t="s">
        <v>18</v>
      </c>
      <c r="C1401">
        <v>47</v>
      </c>
      <c r="D1401" s="9" t="str">
        <f t="shared" si="31"/>
        <v>2011-06</v>
      </c>
    </row>
    <row r="1402" spans="1:4" x14ac:dyDescent="0.25">
      <c r="A1402" s="1">
        <v>40706</v>
      </c>
      <c r="B1402" t="s">
        <v>35</v>
      </c>
      <c r="C1402">
        <v>127</v>
      </c>
      <c r="D1402" s="9" t="str">
        <f t="shared" si="31"/>
        <v>2011-06</v>
      </c>
    </row>
    <row r="1403" spans="1:4" x14ac:dyDescent="0.25">
      <c r="A1403" s="1">
        <v>40708</v>
      </c>
      <c r="B1403" t="s">
        <v>25</v>
      </c>
      <c r="C1403">
        <v>143</v>
      </c>
      <c r="D1403" s="9" t="str">
        <f t="shared" si="31"/>
        <v>2011-06</v>
      </c>
    </row>
    <row r="1404" spans="1:4" x14ac:dyDescent="0.25">
      <c r="A1404" s="1">
        <v>40711</v>
      </c>
      <c r="B1404" t="s">
        <v>58</v>
      </c>
      <c r="C1404">
        <v>181</v>
      </c>
      <c r="D1404" s="9" t="str">
        <f t="shared" si="31"/>
        <v>2011-06</v>
      </c>
    </row>
    <row r="1405" spans="1:4" x14ac:dyDescent="0.25">
      <c r="A1405" s="1">
        <v>40714</v>
      </c>
      <c r="B1405" t="s">
        <v>19</v>
      </c>
      <c r="C1405">
        <v>139</v>
      </c>
      <c r="D1405" s="9" t="str">
        <f t="shared" si="31"/>
        <v>2011-06</v>
      </c>
    </row>
    <row r="1406" spans="1:4" x14ac:dyDescent="0.25">
      <c r="A1406" s="1">
        <v>40717</v>
      </c>
      <c r="B1406" t="s">
        <v>52</v>
      </c>
      <c r="C1406">
        <v>187</v>
      </c>
      <c r="D1406" s="9" t="str">
        <f t="shared" si="31"/>
        <v>2011-06</v>
      </c>
    </row>
    <row r="1407" spans="1:4" x14ac:dyDescent="0.25">
      <c r="A1407" s="1">
        <v>40717</v>
      </c>
      <c r="B1407" t="s">
        <v>201</v>
      </c>
      <c r="C1407">
        <v>11</v>
      </c>
      <c r="D1407" s="9" t="str">
        <f t="shared" si="31"/>
        <v>2011-06</v>
      </c>
    </row>
    <row r="1408" spans="1:4" x14ac:dyDescent="0.25">
      <c r="A1408" s="1">
        <v>40718</v>
      </c>
      <c r="B1408" t="s">
        <v>55</v>
      </c>
      <c r="C1408">
        <v>170</v>
      </c>
      <c r="D1408" s="9" t="str">
        <f t="shared" si="31"/>
        <v>2011-06</v>
      </c>
    </row>
    <row r="1409" spans="1:4" x14ac:dyDescent="0.25">
      <c r="A1409" s="1">
        <v>40723</v>
      </c>
      <c r="B1409" t="s">
        <v>116</v>
      </c>
      <c r="C1409">
        <v>7</v>
      </c>
      <c r="D1409" s="9" t="str">
        <f t="shared" si="31"/>
        <v>2011-06</v>
      </c>
    </row>
    <row r="1410" spans="1:4" x14ac:dyDescent="0.25">
      <c r="A1410" s="1">
        <v>40727</v>
      </c>
      <c r="B1410" t="s">
        <v>12</v>
      </c>
      <c r="C1410">
        <v>168</v>
      </c>
      <c r="D1410" s="9" t="str">
        <f t="shared" si="31"/>
        <v>2011-07</v>
      </c>
    </row>
    <row r="1411" spans="1:4" x14ac:dyDescent="0.25">
      <c r="A1411" s="1">
        <v>40727</v>
      </c>
      <c r="B1411" t="s">
        <v>205</v>
      </c>
      <c r="C1411">
        <v>4</v>
      </c>
      <c r="D1411" s="9" t="str">
        <f t="shared" ref="D1411:D1474" si="32">TEXT(A1411,"rrrr-mm")</f>
        <v>2011-07</v>
      </c>
    </row>
    <row r="1412" spans="1:4" x14ac:dyDescent="0.25">
      <c r="A1412" s="1">
        <v>40727</v>
      </c>
      <c r="B1412" t="s">
        <v>9</v>
      </c>
      <c r="C1412">
        <v>145</v>
      </c>
      <c r="D1412" s="9" t="str">
        <f t="shared" si="32"/>
        <v>2011-07</v>
      </c>
    </row>
    <row r="1413" spans="1:4" x14ac:dyDescent="0.25">
      <c r="A1413" s="1">
        <v>40730</v>
      </c>
      <c r="B1413" t="s">
        <v>19</v>
      </c>
      <c r="C1413">
        <v>103</v>
      </c>
      <c r="D1413" s="9" t="str">
        <f t="shared" si="32"/>
        <v>2011-07</v>
      </c>
    </row>
    <row r="1414" spans="1:4" x14ac:dyDescent="0.25">
      <c r="A1414" s="1">
        <v>40732</v>
      </c>
      <c r="B1414" t="s">
        <v>17</v>
      </c>
      <c r="C1414">
        <v>101</v>
      </c>
      <c r="D1414" s="9" t="str">
        <f t="shared" si="32"/>
        <v>2011-07</v>
      </c>
    </row>
    <row r="1415" spans="1:4" x14ac:dyDescent="0.25">
      <c r="A1415" s="1">
        <v>40733</v>
      </c>
      <c r="B1415" t="s">
        <v>35</v>
      </c>
      <c r="C1415">
        <v>141</v>
      </c>
      <c r="D1415" s="9" t="str">
        <f t="shared" si="32"/>
        <v>2011-07</v>
      </c>
    </row>
    <row r="1416" spans="1:4" x14ac:dyDescent="0.25">
      <c r="A1416" s="1">
        <v>40733</v>
      </c>
      <c r="B1416" t="s">
        <v>194</v>
      </c>
      <c r="C1416">
        <v>6</v>
      </c>
      <c r="D1416" s="9" t="str">
        <f t="shared" si="32"/>
        <v>2011-07</v>
      </c>
    </row>
    <row r="1417" spans="1:4" x14ac:dyDescent="0.25">
      <c r="A1417" s="1">
        <v>40733</v>
      </c>
      <c r="B1417" t="s">
        <v>178</v>
      </c>
      <c r="C1417">
        <v>16</v>
      </c>
      <c r="D1417" s="9" t="str">
        <f t="shared" si="32"/>
        <v>2011-07</v>
      </c>
    </row>
    <row r="1418" spans="1:4" x14ac:dyDescent="0.25">
      <c r="A1418" s="1">
        <v>40735</v>
      </c>
      <c r="B1418" t="s">
        <v>17</v>
      </c>
      <c r="C1418">
        <v>276</v>
      </c>
      <c r="D1418" s="9" t="str">
        <f t="shared" si="32"/>
        <v>2011-07</v>
      </c>
    </row>
    <row r="1419" spans="1:4" x14ac:dyDescent="0.25">
      <c r="A1419" s="1">
        <v>40736</v>
      </c>
      <c r="B1419" t="s">
        <v>102</v>
      </c>
      <c r="C1419">
        <v>329</v>
      </c>
      <c r="D1419" s="9" t="str">
        <f t="shared" si="32"/>
        <v>2011-07</v>
      </c>
    </row>
    <row r="1420" spans="1:4" x14ac:dyDescent="0.25">
      <c r="A1420" s="1">
        <v>40737</v>
      </c>
      <c r="B1420" t="s">
        <v>52</v>
      </c>
      <c r="C1420">
        <v>200</v>
      </c>
      <c r="D1420" s="9" t="str">
        <f t="shared" si="32"/>
        <v>2011-07</v>
      </c>
    </row>
    <row r="1421" spans="1:4" x14ac:dyDescent="0.25">
      <c r="A1421" s="1">
        <v>40740</v>
      </c>
      <c r="B1421" t="s">
        <v>10</v>
      </c>
      <c r="C1421">
        <v>82</v>
      </c>
      <c r="D1421" s="9" t="str">
        <f t="shared" si="32"/>
        <v>2011-07</v>
      </c>
    </row>
    <row r="1422" spans="1:4" x14ac:dyDescent="0.25">
      <c r="A1422" s="1">
        <v>40740</v>
      </c>
      <c r="B1422" t="s">
        <v>37</v>
      </c>
      <c r="C1422">
        <v>66</v>
      </c>
      <c r="D1422" s="9" t="str">
        <f t="shared" si="32"/>
        <v>2011-07</v>
      </c>
    </row>
    <row r="1423" spans="1:4" x14ac:dyDescent="0.25">
      <c r="A1423" s="1">
        <v>40745</v>
      </c>
      <c r="B1423" t="s">
        <v>22</v>
      </c>
      <c r="C1423">
        <v>150</v>
      </c>
      <c r="D1423" s="9" t="str">
        <f t="shared" si="32"/>
        <v>2011-07</v>
      </c>
    </row>
    <row r="1424" spans="1:4" x14ac:dyDescent="0.25">
      <c r="A1424" s="1">
        <v>40745</v>
      </c>
      <c r="B1424" t="s">
        <v>69</v>
      </c>
      <c r="C1424">
        <v>63</v>
      </c>
      <c r="D1424" s="9" t="str">
        <f t="shared" si="32"/>
        <v>2011-07</v>
      </c>
    </row>
    <row r="1425" spans="1:4" x14ac:dyDescent="0.25">
      <c r="A1425" s="1">
        <v>40746</v>
      </c>
      <c r="B1425" t="s">
        <v>66</v>
      </c>
      <c r="C1425">
        <v>120</v>
      </c>
      <c r="D1425" s="9" t="str">
        <f t="shared" si="32"/>
        <v>2011-07</v>
      </c>
    </row>
    <row r="1426" spans="1:4" x14ac:dyDescent="0.25">
      <c r="A1426" s="1">
        <v>40747</v>
      </c>
      <c r="B1426" t="s">
        <v>7</v>
      </c>
      <c r="C1426">
        <v>155</v>
      </c>
      <c r="D1426" s="9" t="str">
        <f t="shared" si="32"/>
        <v>2011-07</v>
      </c>
    </row>
    <row r="1427" spans="1:4" x14ac:dyDescent="0.25">
      <c r="A1427" s="1">
        <v>40748</v>
      </c>
      <c r="B1427" t="s">
        <v>19</v>
      </c>
      <c r="C1427">
        <v>30</v>
      </c>
      <c r="D1427" s="9" t="str">
        <f t="shared" si="32"/>
        <v>2011-07</v>
      </c>
    </row>
    <row r="1428" spans="1:4" x14ac:dyDescent="0.25">
      <c r="A1428" s="1">
        <v>40748</v>
      </c>
      <c r="B1428" t="s">
        <v>71</v>
      </c>
      <c r="C1428">
        <v>34</v>
      </c>
      <c r="D1428" s="9" t="str">
        <f t="shared" si="32"/>
        <v>2011-07</v>
      </c>
    </row>
    <row r="1429" spans="1:4" x14ac:dyDescent="0.25">
      <c r="A1429" s="1">
        <v>40753</v>
      </c>
      <c r="B1429" t="s">
        <v>12</v>
      </c>
      <c r="C1429">
        <v>30</v>
      </c>
      <c r="D1429" s="9" t="str">
        <f t="shared" si="32"/>
        <v>2011-07</v>
      </c>
    </row>
    <row r="1430" spans="1:4" x14ac:dyDescent="0.25">
      <c r="A1430" s="1">
        <v>40753</v>
      </c>
      <c r="B1430" t="s">
        <v>6</v>
      </c>
      <c r="C1430">
        <v>162</v>
      </c>
      <c r="D1430" s="9" t="str">
        <f t="shared" si="32"/>
        <v>2011-07</v>
      </c>
    </row>
    <row r="1431" spans="1:4" x14ac:dyDescent="0.25">
      <c r="A1431" s="1">
        <v>40754</v>
      </c>
      <c r="B1431" t="s">
        <v>63</v>
      </c>
      <c r="C1431">
        <v>71</v>
      </c>
      <c r="D1431" s="9" t="str">
        <f t="shared" si="32"/>
        <v>2011-07</v>
      </c>
    </row>
    <row r="1432" spans="1:4" x14ac:dyDescent="0.25">
      <c r="A1432" s="1">
        <v>40755</v>
      </c>
      <c r="B1432" t="s">
        <v>155</v>
      </c>
      <c r="C1432">
        <v>16</v>
      </c>
      <c r="D1432" s="9" t="str">
        <f t="shared" si="32"/>
        <v>2011-07</v>
      </c>
    </row>
    <row r="1433" spans="1:4" x14ac:dyDescent="0.25">
      <c r="A1433" s="1">
        <v>40759</v>
      </c>
      <c r="B1433" t="s">
        <v>35</v>
      </c>
      <c r="C1433">
        <v>165</v>
      </c>
      <c r="D1433" s="9" t="str">
        <f t="shared" si="32"/>
        <v>2011-08</v>
      </c>
    </row>
    <row r="1434" spans="1:4" x14ac:dyDescent="0.25">
      <c r="A1434" s="1">
        <v>40760</v>
      </c>
      <c r="B1434" t="s">
        <v>35</v>
      </c>
      <c r="C1434">
        <v>180</v>
      </c>
      <c r="D1434" s="9" t="str">
        <f t="shared" si="32"/>
        <v>2011-08</v>
      </c>
    </row>
    <row r="1435" spans="1:4" x14ac:dyDescent="0.25">
      <c r="A1435" s="1">
        <v>40761</v>
      </c>
      <c r="B1435" t="s">
        <v>84</v>
      </c>
      <c r="C1435">
        <v>2</v>
      </c>
      <c r="D1435" s="9" t="str">
        <f t="shared" si="32"/>
        <v>2011-08</v>
      </c>
    </row>
    <row r="1436" spans="1:4" x14ac:dyDescent="0.25">
      <c r="A1436" s="1">
        <v>40766</v>
      </c>
      <c r="B1436" t="s">
        <v>37</v>
      </c>
      <c r="C1436">
        <v>111</v>
      </c>
      <c r="D1436" s="9" t="str">
        <f t="shared" si="32"/>
        <v>2011-08</v>
      </c>
    </row>
    <row r="1437" spans="1:4" x14ac:dyDescent="0.25">
      <c r="A1437" s="1">
        <v>40767</v>
      </c>
      <c r="B1437" t="s">
        <v>35</v>
      </c>
      <c r="C1437">
        <v>128</v>
      </c>
      <c r="D1437" s="9" t="str">
        <f t="shared" si="32"/>
        <v>2011-08</v>
      </c>
    </row>
    <row r="1438" spans="1:4" x14ac:dyDescent="0.25">
      <c r="A1438" s="1">
        <v>40768</v>
      </c>
      <c r="B1438" t="s">
        <v>110</v>
      </c>
      <c r="C1438">
        <v>7</v>
      </c>
      <c r="D1438" s="9" t="str">
        <f t="shared" si="32"/>
        <v>2011-08</v>
      </c>
    </row>
    <row r="1439" spans="1:4" x14ac:dyDescent="0.25">
      <c r="A1439" s="1">
        <v>40768</v>
      </c>
      <c r="B1439" t="s">
        <v>9</v>
      </c>
      <c r="C1439">
        <v>211</v>
      </c>
      <c r="D1439" s="9" t="str">
        <f t="shared" si="32"/>
        <v>2011-08</v>
      </c>
    </row>
    <row r="1440" spans="1:4" x14ac:dyDescent="0.25">
      <c r="A1440" s="1">
        <v>40768</v>
      </c>
      <c r="B1440" t="s">
        <v>6</v>
      </c>
      <c r="C1440">
        <v>184</v>
      </c>
      <c r="D1440" s="9" t="str">
        <f t="shared" si="32"/>
        <v>2011-08</v>
      </c>
    </row>
    <row r="1441" spans="1:4" x14ac:dyDescent="0.25">
      <c r="A1441" s="1">
        <v>40771</v>
      </c>
      <c r="B1441" t="s">
        <v>14</v>
      </c>
      <c r="C1441">
        <v>450</v>
      </c>
      <c r="D1441" s="9" t="str">
        <f t="shared" si="32"/>
        <v>2011-08</v>
      </c>
    </row>
    <row r="1442" spans="1:4" x14ac:dyDescent="0.25">
      <c r="A1442" s="1">
        <v>40771</v>
      </c>
      <c r="B1442" t="s">
        <v>120</v>
      </c>
      <c r="C1442">
        <v>140</v>
      </c>
      <c r="D1442" s="9" t="str">
        <f t="shared" si="32"/>
        <v>2011-08</v>
      </c>
    </row>
    <row r="1443" spans="1:4" x14ac:dyDescent="0.25">
      <c r="A1443" s="1">
        <v>40775</v>
      </c>
      <c r="B1443" t="s">
        <v>8</v>
      </c>
      <c r="C1443">
        <v>52</v>
      </c>
      <c r="D1443" s="9" t="str">
        <f t="shared" si="32"/>
        <v>2011-08</v>
      </c>
    </row>
    <row r="1444" spans="1:4" x14ac:dyDescent="0.25">
      <c r="A1444" s="1">
        <v>40777</v>
      </c>
      <c r="B1444" t="s">
        <v>181</v>
      </c>
      <c r="C1444">
        <v>2</v>
      </c>
      <c r="D1444" s="9" t="str">
        <f t="shared" si="32"/>
        <v>2011-08</v>
      </c>
    </row>
    <row r="1445" spans="1:4" x14ac:dyDescent="0.25">
      <c r="A1445" s="1">
        <v>40777</v>
      </c>
      <c r="B1445" t="s">
        <v>96</v>
      </c>
      <c r="C1445">
        <v>13</v>
      </c>
      <c r="D1445" s="9" t="str">
        <f t="shared" si="32"/>
        <v>2011-08</v>
      </c>
    </row>
    <row r="1446" spans="1:4" x14ac:dyDescent="0.25">
      <c r="A1446" s="1">
        <v>40777</v>
      </c>
      <c r="B1446" t="s">
        <v>37</v>
      </c>
      <c r="C1446">
        <v>73</v>
      </c>
      <c r="D1446" s="9" t="str">
        <f t="shared" si="32"/>
        <v>2011-08</v>
      </c>
    </row>
    <row r="1447" spans="1:4" x14ac:dyDescent="0.25">
      <c r="A1447" s="1">
        <v>40781</v>
      </c>
      <c r="B1447" t="s">
        <v>18</v>
      </c>
      <c r="C1447">
        <v>123</v>
      </c>
      <c r="D1447" s="9" t="str">
        <f t="shared" si="32"/>
        <v>2011-08</v>
      </c>
    </row>
    <row r="1448" spans="1:4" x14ac:dyDescent="0.25">
      <c r="A1448" s="1">
        <v>40783</v>
      </c>
      <c r="B1448" t="s">
        <v>68</v>
      </c>
      <c r="C1448">
        <v>3</v>
      </c>
      <c r="D1448" s="9" t="str">
        <f t="shared" si="32"/>
        <v>2011-08</v>
      </c>
    </row>
    <row r="1449" spans="1:4" x14ac:dyDescent="0.25">
      <c r="A1449" s="1">
        <v>40784</v>
      </c>
      <c r="B1449" t="s">
        <v>12</v>
      </c>
      <c r="C1449">
        <v>93</v>
      </c>
      <c r="D1449" s="9" t="str">
        <f t="shared" si="32"/>
        <v>2011-08</v>
      </c>
    </row>
    <row r="1450" spans="1:4" x14ac:dyDescent="0.25">
      <c r="A1450" s="1">
        <v>40789</v>
      </c>
      <c r="B1450" t="s">
        <v>24</v>
      </c>
      <c r="C1450">
        <v>310</v>
      </c>
      <c r="D1450" s="9" t="str">
        <f t="shared" si="32"/>
        <v>2011-09</v>
      </c>
    </row>
    <row r="1451" spans="1:4" x14ac:dyDescent="0.25">
      <c r="A1451" s="1">
        <v>40789</v>
      </c>
      <c r="B1451" t="s">
        <v>6</v>
      </c>
      <c r="C1451">
        <v>77</v>
      </c>
      <c r="D1451" s="9" t="str">
        <f t="shared" si="32"/>
        <v>2011-09</v>
      </c>
    </row>
    <row r="1452" spans="1:4" x14ac:dyDescent="0.25">
      <c r="A1452" s="1">
        <v>40793</v>
      </c>
      <c r="B1452" t="s">
        <v>10</v>
      </c>
      <c r="C1452">
        <v>21</v>
      </c>
      <c r="D1452" s="9" t="str">
        <f t="shared" si="32"/>
        <v>2011-09</v>
      </c>
    </row>
    <row r="1453" spans="1:4" x14ac:dyDescent="0.25">
      <c r="A1453" s="1">
        <v>40797</v>
      </c>
      <c r="B1453" t="s">
        <v>21</v>
      </c>
      <c r="C1453">
        <v>3</v>
      </c>
      <c r="D1453" s="9" t="str">
        <f t="shared" si="32"/>
        <v>2011-09</v>
      </c>
    </row>
    <row r="1454" spans="1:4" x14ac:dyDescent="0.25">
      <c r="A1454" s="1">
        <v>40799</v>
      </c>
      <c r="B1454" t="s">
        <v>28</v>
      </c>
      <c r="C1454">
        <v>176</v>
      </c>
      <c r="D1454" s="9" t="str">
        <f t="shared" si="32"/>
        <v>2011-09</v>
      </c>
    </row>
    <row r="1455" spans="1:4" x14ac:dyDescent="0.25">
      <c r="A1455" s="1">
        <v>40799</v>
      </c>
      <c r="B1455" t="s">
        <v>13</v>
      </c>
      <c r="C1455">
        <v>20</v>
      </c>
      <c r="D1455" s="9" t="str">
        <f t="shared" si="32"/>
        <v>2011-09</v>
      </c>
    </row>
    <row r="1456" spans="1:4" x14ac:dyDescent="0.25">
      <c r="A1456" s="1">
        <v>40800</v>
      </c>
      <c r="B1456" t="s">
        <v>24</v>
      </c>
      <c r="C1456">
        <v>230</v>
      </c>
      <c r="D1456" s="9" t="str">
        <f t="shared" si="32"/>
        <v>2011-09</v>
      </c>
    </row>
    <row r="1457" spans="1:4" x14ac:dyDescent="0.25">
      <c r="A1457" s="1">
        <v>40800</v>
      </c>
      <c r="B1457" t="s">
        <v>155</v>
      </c>
      <c r="C1457">
        <v>10</v>
      </c>
      <c r="D1457" s="9" t="str">
        <f t="shared" si="32"/>
        <v>2011-09</v>
      </c>
    </row>
    <row r="1458" spans="1:4" x14ac:dyDescent="0.25">
      <c r="A1458" s="1">
        <v>40802</v>
      </c>
      <c r="B1458" t="s">
        <v>163</v>
      </c>
      <c r="C1458">
        <v>12</v>
      </c>
      <c r="D1458" s="9" t="str">
        <f t="shared" si="32"/>
        <v>2011-09</v>
      </c>
    </row>
    <row r="1459" spans="1:4" x14ac:dyDescent="0.25">
      <c r="A1459" s="1">
        <v>40802</v>
      </c>
      <c r="B1459" t="s">
        <v>152</v>
      </c>
      <c r="C1459">
        <v>11</v>
      </c>
      <c r="D1459" s="9" t="str">
        <f t="shared" si="32"/>
        <v>2011-09</v>
      </c>
    </row>
    <row r="1460" spans="1:4" x14ac:dyDescent="0.25">
      <c r="A1460" s="1">
        <v>40803</v>
      </c>
      <c r="B1460" t="s">
        <v>9</v>
      </c>
      <c r="C1460">
        <v>383</v>
      </c>
      <c r="D1460" s="9" t="str">
        <f t="shared" si="32"/>
        <v>2011-09</v>
      </c>
    </row>
    <row r="1461" spans="1:4" x14ac:dyDescent="0.25">
      <c r="A1461" s="1">
        <v>40807</v>
      </c>
      <c r="B1461" t="s">
        <v>102</v>
      </c>
      <c r="C1461">
        <v>249</v>
      </c>
      <c r="D1461" s="9" t="str">
        <f t="shared" si="32"/>
        <v>2011-09</v>
      </c>
    </row>
    <row r="1462" spans="1:4" x14ac:dyDescent="0.25">
      <c r="A1462" s="1">
        <v>40810</v>
      </c>
      <c r="B1462" t="s">
        <v>164</v>
      </c>
      <c r="C1462">
        <v>8</v>
      </c>
      <c r="D1462" s="9" t="str">
        <f t="shared" si="32"/>
        <v>2011-09</v>
      </c>
    </row>
    <row r="1463" spans="1:4" x14ac:dyDescent="0.25">
      <c r="A1463" s="1">
        <v>40812</v>
      </c>
      <c r="B1463" t="s">
        <v>30</v>
      </c>
      <c r="C1463">
        <v>42</v>
      </c>
      <c r="D1463" s="9" t="str">
        <f t="shared" si="32"/>
        <v>2011-09</v>
      </c>
    </row>
    <row r="1464" spans="1:4" x14ac:dyDescent="0.25">
      <c r="A1464" s="1">
        <v>40815</v>
      </c>
      <c r="B1464" t="s">
        <v>223</v>
      </c>
      <c r="C1464">
        <v>1</v>
      </c>
      <c r="D1464" s="9" t="str">
        <f t="shared" si="32"/>
        <v>2011-09</v>
      </c>
    </row>
    <row r="1465" spans="1:4" x14ac:dyDescent="0.25">
      <c r="A1465" s="1">
        <v>40815</v>
      </c>
      <c r="B1465" t="s">
        <v>22</v>
      </c>
      <c r="C1465">
        <v>340</v>
      </c>
      <c r="D1465" s="9" t="str">
        <f t="shared" si="32"/>
        <v>2011-09</v>
      </c>
    </row>
    <row r="1466" spans="1:4" x14ac:dyDescent="0.25">
      <c r="A1466" s="1">
        <v>40817</v>
      </c>
      <c r="B1466" t="s">
        <v>17</v>
      </c>
      <c r="C1466">
        <v>394</v>
      </c>
      <c r="D1466" s="9" t="str">
        <f t="shared" si="32"/>
        <v>2011-10</v>
      </c>
    </row>
    <row r="1467" spans="1:4" x14ac:dyDescent="0.25">
      <c r="A1467" s="1">
        <v>40817</v>
      </c>
      <c r="B1467" t="s">
        <v>5</v>
      </c>
      <c r="C1467">
        <v>176</v>
      </c>
      <c r="D1467" s="9" t="str">
        <f t="shared" si="32"/>
        <v>2011-10</v>
      </c>
    </row>
    <row r="1468" spans="1:4" x14ac:dyDescent="0.25">
      <c r="A1468" s="1">
        <v>40818</v>
      </c>
      <c r="B1468" t="s">
        <v>28</v>
      </c>
      <c r="C1468">
        <v>181</v>
      </c>
      <c r="D1468" s="9" t="str">
        <f t="shared" si="32"/>
        <v>2011-10</v>
      </c>
    </row>
    <row r="1469" spans="1:4" x14ac:dyDescent="0.25">
      <c r="A1469" s="1">
        <v>40822</v>
      </c>
      <c r="B1469" t="s">
        <v>55</v>
      </c>
      <c r="C1469">
        <v>26</v>
      </c>
      <c r="D1469" s="9" t="str">
        <f t="shared" si="32"/>
        <v>2011-10</v>
      </c>
    </row>
    <row r="1470" spans="1:4" x14ac:dyDescent="0.25">
      <c r="A1470" s="1">
        <v>40826</v>
      </c>
      <c r="B1470" t="s">
        <v>25</v>
      </c>
      <c r="C1470">
        <v>73</v>
      </c>
      <c r="D1470" s="9" t="str">
        <f t="shared" si="32"/>
        <v>2011-10</v>
      </c>
    </row>
    <row r="1471" spans="1:4" x14ac:dyDescent="0.25">
      <c r="A1471" s="1">
        <v>40830</v>
      </c>
      <c r="B1471" t="s">
        <v>50</v>
      </c>
      <c r="C1471">
        <v>274</v>
      </c>
      <c r="D1471" s="9" t="str">
        <f t="shared" si="32"/>
        <v>2011-10</v>
      </c>
    </row>
    <row r="1472" spans="1:4" x14ac:dyDescent="0.25">
      <c r="A1472" s="1">
        <v>40833</v>
      </c>
      <c r="B1472" t="s">
        <v>212</v>
      </c>
      <c r="C1472">
        <v>8</v>
      </c>
      <c r="D1472" s="9" t="str">
        <f t="shared" si="32"/>
        <v>2011-10</v>
      </c>
    </row>
    <row r="1473" spans="1:4" x14ac:dyDescent="0.25">
      <c r="A1473" s="1">
        <v>40833</v>
      </c>
      <c r="B1473" t="s">
        <v>21</v>
      </c>
      <c r="C1473">
        <v>12</v>
      </c>
      <c r="D1473" s="9" t="str">
        <f t="shared" si="32"/>
        <v>2011-10</v>
      </c>
    </row>
    <row r="1474" spans="1:4" x14ac:dyDescent="0.25">
      <c r="A1474" s="1">
        <v>40837</v>
      </c>
      <c r="B1474" t="s">
        <v>50</v>
      </c>
      <c r="C1474">
        <v>496</v>
      </c>
      <c r="D1474" s="9" t="str">
        <f t="shared" si="32"/>
        <v>2011-10</v>
      </c>
    </row>
    <row r="1475" spans="1:4" x14ac:dyDescent="0.25">
      <c r="A1475" s="1">
        <v>40838</v>
      </c>
      <c r="B1475" t="s">
        <v>184</v>
      </c>
      <c r="C1475">
        <v>5</v>
      </c>
      <c r="D1475" s="9" t="str">
        <f t="shared" ref="D1475:D1538" si="33">TEXT(A1475,"rrrr-mm")</f>
        <v>2011-10</v>
      </c>
    </row>
    <row r="1476" spans="1:4" x14ac:dyDescent="0.25">
      <c r="A1476" s="1">
        <v>40839</v>
      </c>
      <c r="B1476" t="s">
        <v>75</v>
      </c>
      <c r="C1476">
        <v>2</v>
      </c>
      <c r="D1476" s="9" t="str">
        <f t="shared" si="33"/>
        <v>2011-10</v>
      </c>
    </row>
    <row r="1477" spans="1:4" x14ac:dyDescent="0.25">
      <c r="A1477" s="1">
        <v>40839</v>
      </c>
      <c r="B1477" t="s">
        <v>66</v>
      </c>
      <c r="C1477">
        <v>77</v>
      </c>
      <c r="D1477" s="9" t="str">
        <f t="shared" si="33"/>
        <v>2011-10</v>
      </c>
    </row>
    <row r="1478" spans="1:4" x14ac:dyDescent="0.25">
      <c r="A1478" s="1">
        <v>40847</v>
      </c>
      <c r="B1478" t="s">
        <v>25</v>
      </c>
      <c r="C1478">
        <v>134</v>
      </c>
      <c r="D1478" s="9" t="str">
        <f t="shared" si="33"/>
        <v>2011-10</v>
      </c>
    </row>
    <row r="1479" spans="1:4" x14ac:dyDescent="0.25">
      <c r="A1479" s="1">
        <v>40848</v>
      </c>
      <c r="B1479" t="s">
        <v>197</v>
      </c>
      <c r="C1479">
        <v>4</v>
      </c>
      <c r="D1479" s="9" t="str">
        <f t="shared" si="33"/>
        <v>2011-11</v>
      </c>
    </row>
    <row r="1480" spans="1:4" x14ac:dyDescent="0.25">
      <c r="A1480" s="1">
        <v>40850</v>
      </c>
      <c r="B1480" t="s">
        <v>55</v>
      </c>
      <c r="C1480">
        <v>46</v>
      </c>
      <c r="D1480" s="9" t="str">
        <f t="shared" si="33"/>
        <v>2011-11</v>
      </c>
    </row>
    <row r="1481" spans="1:4" x14ac:dyDescent="0.25">
      <c r="A1481" s="1">
        <v>40852</v>
      </c>
      <c r="B1481" t="s">
        <v>123</v>
      </c>
      <c r="C1481">
        <v>43</v>
      </c>
      <c r="D1481" s="9" t="str">
        <f t="shared" si="33"/>
        <v>2011-11</v>
      </c>
    </row>
    <row r="1482" spans="1:4" x14ac:dyDescent="0.25">
      <c r="A1482" s="1">
        <v>40855</v>
      </c>
      <c r="B1482" t="s">
        <v>21</v>
      </c>
      <c r="C1482">
        <v>2</v>
      </c>
      <c r="D1482" s="9" t="str">
        <f t="shared" si="33"/>
        <v>2011-11</v>
      </c>
    </row>
    <row r="1483" spans="1:4" x14ac:dyDescent="0.25">
      <c r="A1483" s="1">
        <v>40857</v>
      </c>
      <c r="B1483" t="s">
        <v>19</v>
      </c>
      <c r="C1483">
        <v>100</v>
      </c>
      <c r="D1483" s="9" t="str">
        <f t="shared" si="33"/>
        <v>2011-11</v>
      </c>
    </row>
    <row r="1484" spans="1:4" x14ac:dyDescent="0.25">
      <c r="A1484" s="1">
        <v>40857</v>
      </c>
      <c r="B1484" t="s">
        <v>22</v>
      </c>
      <c r="C1484">
        <v>438</v>
      </c>
      <c r="D1484" s="9" t="str">
        <f t="shared" si="33"/>
        <v>2011-11</v>
      </c>
    </row>
    <row r="1485" spans="1:4" x14ac:dyDescent="0.25">
      <c r="A1485" s="1">
        <v>40859</v>
      </c>
      <c r="B1485" t="s">
        <v>26</v>
      </c>
      <c r="C1485">
        <v>69</v>
      </c>
      <c r="D1485" s="9" t="str">
        <f t="shared" si="33"/>
        <v>2011-11</v>
      </c>
    </row>
    <row r="1486" spans="1:4" x14ac:dyDescent="0.25">
      <c r="A1486" s="1">
        <v>40864</v>
      </c>
      <c r="B1486" t="s">
        <v>8</v>
      </c>
      <c r="C1486">
        <v>22</v>
      </c>
      <c r="D1486" s="9" t="str">
        <f t="shared" si="33"/>
        <v>2011-11</v>
      </c>
    </row>
    <row r="1487" spans="1:4" x14ac:dyDescent="0.25">
      <c r="A1487" s="1">
        <v>40865</v>
      </c>
      <c r="B1487" t="s">
        <v>55</v>
      </c>
      <c r="C1487">
        <v>130</v>
      </c>
      <c r="D1487" s="9" t="str">
        <f t="shared" si="33"/>
        <v>2011-11</v>
      </c>
    </row>
    <row r="1488" spans="1:4" x14ac:dyDescent="0.25">
      <c r="A1488" s="1">
        <v>40869</v>
      </c>
      <c r="B1488" t="s">
        <v>177</v>
      </c>
      <c r="C1488">
        <v>5</v>
      </c>
      <c r="D1488" s="9" t="str">
        <f t="shared" si="33"/>
        <v>2011-11</v>
      </c>
    </row>
    <row r="1489" spans="1:4" x14ac:dyDescent="0.25">
      <c r="A1489" s="1">
        <v>40872</v>
      </c>
      <c r="B1489" t="s">
        <v>58</v>
      </c>
      <c r="C1489">
        <v>62</v>
      </c>
      <c r="D1489" s="9" t="str">
        <f t="shared" si="33"/>
        <v>2011-11</v>
      </c>
    </row>
    <row r="1490" spans="1:4" x14ac:dyDescent="0.25">
      <c r="A1490" s="1">
        <v>40874</v>
      </c>
      <c r="B1490" t="s">
        <v>220</v>
      </c>
      <c r="C1490">
        <v>8</v>
      </c>
      <c r="D1490" s="9" t="str">
        <f t="shared" si="33"/>
        <v>2011-11</v>
      </c>
    </row>
    <row r="1491" spans="1:4" x14ac:dyDescent="0.25">
      <c r="A1491" s="1">
        <v>40876</v>
      </c>
      <c r="B1491" t="s">
        <v>56</v>
      </c>
      <c r="C1491">
        <v>18</v>
      </c>
      <c r="D1491" s="9" t="str">
        <f t="shared" si="33"/>
        <v>2011-11</v>
      </c>
    </row>
    <row r="1492" spans="1:4" x14ac:dyDescent="0.25">
      <c r="A1492" s="1">
        <v>40881</v>
      </c>
      <c r="B1492" t="s">
        <v>25</v>
      </c>
      <c r="C1492">
        <v>146</v>
      </c>
      <c r="D1492" s="9" t="str">
        <f t="shared" si="33"/>
        <v>2011-12</v>
      </c>
    </row>
    <row r="1493" spans="1:4" x14ac:dyDescent="0.25">
      <c r="A1493" s="1">
        <v>40881</v>
      </c>
      <c r="B1493" t="s">
        <v>118</v>
      </c>
      <c r="C1493">
        <v>5</v>
      </c>
      <c r="D1493" s="9" t="str">
        <f t="shared" si="33"/>
        <v>2011-12</v>
      </c>
    </row>
    <row r="1494" spans="1:4" x14ac:dyDescent="0.25">
      <c r="A1494" s="1">
        <v>40889</v>
      </c>
      <c r="B1494" t="s">
        <v>19</v>
      </c>
      <c r="C1494">
        <v>20</v>
      </c>
      <c r="D1494" s="9" t="str">
        <f t="shared" si="33"/>
        <v>2011-12</v>
      </c>
    </row>
    <row r="1495" spans="1:4" x14ac:dyDescent="0.25">
      <c r="A1495" s="1">
        <v>40889</v>
      </c>
      <c r="B1495" t="s">
        <v>22</v>
      </c>
      <c r="C1495">
        <v>153</v>
      </c>
      <c r="D1495" s="9" t="str">
        <f t="shared" si="33"/>
        <v>2011-12</v>
      </c>
    </row>
    <row r="1496" spans="1:4" x14ac:dyDescent="0.25">
      <c r="A1496" s="1">
        <v>40890</v>
      </c>
      <c r="B1496" t="s">
        <v>45</v>
      </c>
      <c r="C1496">
        <v>227</v>
      </c>
      <c r="D1496" s="9" t="str">
        <f t="shared" si="33"/>
        <v>2011-12</v>
      </c>
    </row>
    <row r="1497" spans="1:4" x14ac:dyDescent="0.25">
      <c r="A1497" s="1">
        <v>40891</v>
      </c>
      <c r="B1497" t="s">
        <v>12</v>
      </c>
      <c r="C1497">
        <v>52</v>
      </c>
      <c r="D1497" s="9" t="str">
        <f t="shared" si="33"/>
        <v>2011-12</v>
      </c>
    </row>
    <row r="1498" spans="1:4" x14ac:dyDescent="0.25">
      <c r="A1498" s="1">
        <v>40892</v>
      </c>
      <c r="B1498" t="s">
        <v>6</v>
      </c>
      <c r="C1498">
        <v>108</v>
      </c>
      <c r="D1498" s="9" t="str">
        <f t="shared" si="33"/>
        <v>2011-12</v>
      </c>
    </row>
    <row r="1499" spans="1:4" x14ac:dyDescent="0.25">
      <c r="A1499" s="1">
        <v>40895</v>
      </c>
      <c r="B1499" t="s">
        <v>24</v>
      </c>
      <c r="C1499">
        <v>236</v>
      </c>
      <c r="D1499" s="9" t="str">
        <f t="shared" si="33"/>
        <v>2011-12</v>
      </c>
    </row>
    <row r="1500" spans="1:4" x14ac:dyDescent="0.25">
      <c r="A1500" s="1">
        <v>40897</v>
      </c>
      <c r="B1500" t="s">
        <v>30</v>
      </c>
      <c r="C1500">
        <v>125</v>
      </c>
      <c r="D1500" s="9" t="str">
        <f t="shared" si="33"/>
        <v>2011-12</v>
      </c>
    </row>
    <row r="1501" spans="1:4" x14ac:dyDescent="0.25">
      <c r="A1501" s="1">
        <v>40898</v>
      </c>
      <c r="B1501" t="s">
        <v>10</v>
      </c>
      <c r="C1501">
        <v>183</v>
      </c>
      <c r="D1501" s="9" t="str">
        <f t="shared" si="33"/>
        <v>2011-12</v>
      </c>
    </row>
    <row r="1502" spans="1:4" x14ac:dyDescent="0.25">
      <c r="A1502" s="1">
        <v>40899</v>
      </c>
      <c r="B1502" t="s">
        <v>8</v>
      </c>
      <c r="C1502">
        <v>130</v>
      </c>
      <c r="D1502" s="9" t="str">
        <f t="shared" si="33"/>
        <v>2011-12</v>
      </c>
    </row>
    <row r="1503" spans="1:4" x14ac:dyDescent="0.25">
      <c r="A1503" s="1">
        <v>40899</v>
      </c>
      <c r="B1503" t="s">
        <v>224</v>
      </c>
      <c r="C1503">
        <v>4</v>
      </c>
      <c r="D1503" s="9" t="str">
        <f t="shared" si="33"/>
        <v>2011-12</v>
      </c>
    </row>
    <row r="1504" spans="1:4" x14ac:dyDescent="0.25">
      <c r="A1504" s="1">
        <v>40900</v>
      </c>
      <c r="B1504" t="s">
        <v>225</v>
      </c>
      <c r="C1504">
        <v>3</v>
      </c>
      <c r="D1504" s="9" t="str">
        <f t="shared" si="33"/>
        <v>2011-12</v>
      </c>
    </row>
    <row r="1505" spans="1:4" x14ac:dyDescent="0.25">
      <c r="A1505" s="1">
        <v>40901</v>
      </c>
      <c r="B1505" t="s">
        <v>226</v>
      </c>
      <c r="C1505">
        <v>16</v>
      </c>
      <c r="D1505" s="9" t="str">
        <f t="shared" si="33"/>
        <v>2011-12</v>
      </c>
    </row>
    <row r="1506" spans="1:4" x14ac:dyDescent="0.25">
      <c r="A1506" s="1">
        <v>40903</v>
      </c>
      <c r="B1506" t="s">
        <v>6</v>
      </c>
      <c r="C1506">
        <v>197</v>
      </c>
      <c r="D1506" s="9" t="str">
        <f t="shared" si="33"/>
        <v>2011-12</v>
      </c>
    </row>
    <row r="1507" spans="1:4" x14ac:dyDescent="0.25">
      <c r="A1507" s="1">
        <v>40903</v>
      </c>
      <c r="B1507" t="s">
        <v>152</v>
      </c>
      <c r="C1507">
        <v>4</v>
      </c>
      <c r="D1507" s="9" t="str">
        <f t="shared" si="33"/>
        <v>2011-12</v>
      </c>
    </row>
    <row r="1508" spans="1:4" x14ac:dyDescent="0.25">
      <c r="A1508" s="1">
        <v>40904</v>
      </c>
      <c r="B1508" t="s">
        <v>52</v>
      </c>
      <c r="C1508">
        <v>57</v>
      </c>
      <c r="D1508" s="9" t="str">
        <f t="shared" si="33"/>
        <v>2011-12</v>
      </c>
    </row>
    <row r="1509" spans="1:4" x14ac:dyDescent="0.25">
      <c r="A1509" s="1">
        <v>40906</v>
      </c>
      <c r="B1509" t="s">
        <v>92</v>
      </c>
      <c r="C1509">
        <v>16</v>
      </c>
      <c r="D1509" s="9" t="str">
        <f t="shared" si="33"/>
        <v>2011-12</v>
      </c>
    </row>
    <row r="1510" spans="1:4" x14ac:dyDescent="0.25">
      <c r="A1510" s="1">
        <v>40907</v>
      </c>
      <c r="B1510" t="s">
        <v>63</v>
      </c>
      <c r="C1510">
        <v>89</v>
      </c>
      <c r="D1510" s="9" t="str">
        <f t="shared" si="33"/>
        <v>2011-12</v>
      </c>
    </row>
    <row r="1511" spans="1:4" x14ac:dyDescent="0.25">
      <c r="A1511" s="1">
        <v>40912</v>
      </c>
      <c r="B1511" t="s">
        <v>66</v>
      </c>
      <c r="C1511">
        <v>74</v>
      </c>
      <c r="D1511" s="9" t="str">
        <f t="shared" si="33"/>
        <v>2012-01</v>
      </c>
    </row>
    <row r="1512" spans="1:4" x14ac:dyDescent="0.25">
      <c r="A1512" s="1">
        <v>40913</v>
      </c>
      <c r="B1512" t="s">
        <v>9</v>
      </c>
      <c r="C1512">
        <v>243</v>
      </c>
      <c r="D1512" s="9" t="str">
        <f t="shared" si="33"/>
        <v>2012-01</v>
      </c>
    </row>
    <row r="1513" spans="1:4" x14ac:dyDescent="0.25">
      <c r="A1513" s="1">
        <v>40915</v>
      </c>
      <c r="B1513" t="s">
        <v>22</v>
      </c>
      <c r="C1513">
        <v>460</v>
      </c>
      <c r="D1513" s="9" t="str">
        <f t="shared" si="33"/>
        <v>2012-01</v>
      </c>
    </row>
    <row r="1514" spans="1:4" x14ac:dyDescent="0.25">
      <c r="A1514" s="1">
        <v>40915</v>
      </c>
      <c r="B1514" t="s">
        <v>227</v>
      </c>
      <c r="C1514">
        <v>20</v>
      </c>
      <c r="D1514" s="9" t="str">
        <f t="shared" si="33"/>
        <v>2012-01</v>
      </c>
    </row>
    <row r="1515" spans="1:4" x14ac:dyDescent="0.25">
      <c r="A1515" s="1">
        <v>40917</v>
      </c>
      <c r="B1515" t="s">
        <v>22</v>
      </c>
      <c r="C1515">
        <v>250</v>
      </c>
      <c r="D1515" s="9" t="str">
        <f t="shared" si="33"/>
        <v>2012-01</v>
      </c>
    </row>
    <row r="1516" spans="1:4" x14ac:dyDescent="0.25">
      <c r="A1516" s="1">
        <v>40923</v>
      </c>
      <c r="B1516" t="s">
        <v>10</v>
      </c>
      <c r="C1516">
        <v>78</v>
      </c>
      <c r="D1516" s="9" t="str">
        <f t="shared" si="33"/>
        <v>2012-01</v>
      </c>
    </row>
    <row r="1517" spans="1:4" x14ac:dyDescent="0.25">
      <c r="A1517" s="1">
        <v>40925</v>
      </c>
      <c r="B1517" t="s">
        <v>8</v>
      </c>
      <c r="C1517">
        <v>170</v>
      </c>
      <c r="D1517" s="9" t="str">
        <f t="shared" si="33"/>
        <v>2012-01</v>
      </c>
    </row>
    <row r="1518" spans="1:4" x14ac:dyDescent="0.25">
      <c r="A1518" s="1">
        <v>40927</v>
      </c>
      <c r="B1518" t="s">
        <v>52</v>
      </c>
      <c r="C1518">
        <v>128</v>
      </c>
      <c r="D1518" s="9" t="str">
        <f t="shared" si="33"/>
        <v>2012-01</v>
      </c>
    </row>
    <row r="1519" spans="1:4" x14ac:dyDescent="0.25">
      <c r="A1519" s="1">
        <v>40927</v>
      </c>
      <c r="B1519" t="s">
        <v>61</v>
      </c>
      <c r="C1519">
        <v>53</v>
      </c>
      <c r="D1519" s="9" t="str">
        <f t="shared" si="33"/>
        <v>2012-01</v>
      </c>
    </row>
    <row r="1520" spans="1:4" x14ac:dyDescent="0.25">
      <c r="A1520" s="1">
        <v>40928</v>
      </c>
      <c r="B1520" t="s">
        <v>14</v>
      </c>
      <c r="C1520">
        <v>223</v>
      </c>
      <c r="D1520" s="9" t="str">
        <f t="shared" si="33"/>
        <v>2012-01</v>
      </c>
    </row>
    <row r="1521" spans="1:4" x14ac:dyDescent="0.25">
      <c r="A1521" s="1">
        <v>40933</v>
      </c>
      <c r="B1521" t="s">
        <v>52</v>
      </c>
      <c r="C1521">
        <v>47</v>
      </c>
      <c r="D1521" s="9" t="str">
        <f t="shared" si="33"/>
        <v>2012-01</v>
      </c>
    </row>
    <row r="1522" spans="1:4" x14ac:dyDescent="0.25">
      <c r="A1522" s="1">
        <v>40933</v>
      </c>
      <c r="B1522" t="s">
        <v>37</v>
      </c>
      <c r="C1522">
        <v>112</v>
      </c>
      <c r="D1522" s="9" t="str">
        <f t="shared" si="33"/>
        <v>2012-01</v>
      </c>
    </row>
    <row r="1523" spans="1:4" x14ac:dyDescent="0.25">
      <c r="A1523" s="1">
        <v>40935</v>
      </c>
      <c r="B1523" t="s">
        <v>50</v>
      </c>
      <c r="C1523">
        <v>201</v>
      </c>
      <c r="D1523" s="9" t="str">
        <f t="shared" si="33"/>
        <v>2012-01</v>
      </c>
    </row>
    <row r="1524" spans="1:4" x14ac:dyDescent="0.25">
      <c r="A1524" s="1">
        <v>40936</v>
      </c>
      <c r="B1524" t="s">
        <v>25</v>
      </c>
      <c r="C1524">
        <v>121</v>
      </c>
      <c r="D1524" s="9" t="str">
        <f t="shared" si="33"/>
        <v>2012-01</v>
      </c>
    </row>
    <row r="1525" spans="1:4" x14ac:dyDescent="0.25">
      <c r="A1525" s="1">
        <v>40939</v>
      </c>
      <c r="B1525" t="s">
        <v>7</v>
      </c>
      <c r="C1525">
        <v>462</v>
      </c>
      <c r="D1525" s="9" t="str">
        <f t="shared" si="33"/>
        <v>2012-01</v>
      </c>
    </row>
    <row r="1526" spans="1:4" x14ac:dyDescent="0.25">
      <c r="A1526" s="1">
        <v>40941</v>
      </c>
      <c r="B1526" t="s">
        <v>22</v>
      </c>
      <c r="C1526">
        <v>333</v>
      </c>
      <c r="D1526" s="9" t="str">
        <f t="shared" si="33"/>
        <v>2012-02</v>
      </c>
    </row>
    <row r="1527" spans="1:4" x14ac:dyDescent="0.25">
      <c r="A1527" s="1">
        <v>40943</v>
      </c>
      <c r="B1527" t="s">
        <v>108</v>
      </c>
      <c r="C1527">
        <v>9</v>
      </c>
      <c r="D1527" s="9" t="str">
        <f t="shared" si="33"/>
        <v>2012-02</v>
      </c>
    </row>
    <row r="1528" spans="1:4" x14ac:dyDescent="0.25">
      <c r="A1528" s="1">
        <v>40945</v>
      </c>
      <c r="B1528" t="s">
        <v>25</v>
      </c>
      <c r="C1528">
        <v>104</v>
      </c>
      <c r="D1528" s="9" t="str">
        <f t="shared" si="33"/>
        <v>2012-02</v>
      </c>
    </row>
    <row r="1529" spans="1:4" x14ac:dyDescent="0.25">
      <c r="A1529" s="1">
        <v>40945</v>
      </c>
      <c r="B1529" t="s">
        <v>173</v>
      </c>
      <c r="C1529">
        <v>104</v>
      </c>
      <c r="D1529" s="9" t="str">
        <f t="shared" si="33"/>
        <v>2012-02</v>
      </c>
    </row>
    <row r="1530" spans="1:4" x14ac:dyDescent="0.25">
      <c r="A1530" s="1">
        <v>40947</v>
      </c>
      <c r="B1530" t="s">
        <v>18</v>
      </c>
      <c r="C1530">
        <v>78</v>
      </c>
      <c r="D1530" s="9" t="str">
        <f t="shared" si="33"/>
        <v>2012-02</v>
      </c>
    </row>
    <row r="1531" spans="1:4" x14ac:dyDescent="0.25">
      <c r="A1531" s="1">
        <v>40950</v>
      </c>
      <c r="B1531" t="s">
        <v>30</v>
      </c>
      <c r="C1531">
        <v>53</v>
      </c>
      <c r="D1531" s="9" t="str">
        <f t="shared" si="33"/>
        <v>2012-02</v>
      </c>
    </row>
    <row r="1532" spans="1:4" x14ac:dyDescent="0.25">
      <c r="A1532" s="1">
        <v>40951</v>
      </c>
      <c r="B1532" t="s">
        <v>45</v>
      </c>
      <c r="C1532">
        <v>305</v>
      </c>
      <c r="D1532" s="9" t="str">
        <f t="shared" si="33"/>
        <v>2012-02</v>
      </c>
    </row>
    <row r="1533" spans="1:4" x14ac:dyDescent="0.25">
      <c r="A1533" s="1">
        <v>40953</v>
      </c>
      <c r="B1533" t="s">
        <v>9</v>
      </c>
      <c r="C1533">
        <v>363</v>
      </c>
      <c r="D1533" s="9" t="str">
        <f t="shared" si="33"/>
        <v>2012-02</v>
      </c>
    </row>
    <row r="1534" spans="1:4" x14ac:dyDescent="0.25">
      <c r="A1534" s="1">
        <v>40955</v>
      </c>
      <c r="B1534" t="s">
        <v>228</v>
      </c>
      <c r="C1534">
        <v>19</v>
      </c>
      <c r="D1534" s="9" t="str">
        <f t="shared" si="33"/>
        <v>2012-02</v>
      </c>
    </row>
    <row r="1535" spans="1:4" x14ac:dyDescent="0.25">
      <c r="A1535" s="1">
        <v>40955</v>
      </c>
      <c r="B1535" t="s">
        <v>102</v>
      </c>
      <c r="C1535">
        <v>248</v>
      </c>
      <c r="D1535" s="9" t="str">
        <f t="shared" si="33"/>
        <v>2012-02</v>
      </c>
    </row>
    <row r="1536" spans="1:4" x14ac:dyDescent="0.25">
      <c r="A1536" s="1">
        <v>40955</v>
      </c>
      <c r="B1536" t="s">
        <v>19</v>
      </c>
      <c r="C1536">
        <v>64</v>
      </c>
      <c r="D1536" s="9" t="str">
        <f t="shared" si="33"/>
        <v>2012-02</v>
      </c>
    </row>
    <row r="1537" spans="1:4" x14ac:dyDescent="0.25">
      <c r="A1537" s="1">
        <v>40956</v>
      </c>
      <c r="B1537" t="s">
        <v>50</v>
      </c>
      <c r="C1537">
        <v>288</v>
      </c>
      <c r="D1537" s="9" t="str">
        <f t="shared" si="33"/>
        <v>2012-02</v>
      </c>
    </row>
    <row r="1538" spans="1:4" x14ac:dyDescent="0.25">
      <c r="A1538" s="1">
        <v>40957</v>
      </c>
      <c r="B1538" t="s">
        <v>144</v>
      </c>
      <c r="C1538">
        <v>18</v>
      </c>
      <c r="D1538" s="9" t="str">
        <f t="shared" si="33"/>
        <v>2012-02</v>
      </c>
    </row>
    <row r="1539" spans="1:4" x14ac:dyDescent="0.25">
      <c r="A1539" s="1">
        <v>40959</v>
      </c>
      <c r="B1539" t="s">
        <v>31</v>
      </c>
      <c r="C1539">
        <v>54</v>
      </c>
      <c r="D1539" s="9" t="str">
        <f t="shared" ref="D1539:D1602" si="34">TEXT(A1539,"rrrr-mm")</f>
        <v>2012-02</v>
      </c>
    </row>
    <row r="1540" spans="1:4" x14ac:dyDescent="0.25">
      <c r="A1540" s="1">
        <v>40959</v>
      </c>
      <c r="B1540" t="s">
        <v>201</v>
      </c>
      <c r="C1540">
        <v>3</v>
      </c>
      <c r="D1540" s="9" t="str">
        <f t="shared" si="34"/>
        <v>2012-02</v>
      </c>
    </row>
    <row r="1541" spans="1:4" x14ac:dyDescent="0.25">
      <c r="A1541" s="1">
        <v>40960</v>
      </c>
      <c r="B1541" t="s">
        <v>65</v>
      </c>
      <c r="C1541">
        <v>9</v>
      </c>
      <c r="D1541" s="9" t="str">
        <f t="shared" si="34"/>
        <v>2012-02</v>
      </c>
    </row>
    <row r="1542" spans="1:4" x14ac:dyDescent="0.25">
      <c r="A1542" s="1">
        <v>40961</v>
      </c>
      <c r="B1542" t="s">
        <v>149</v>
      </c>
      <c r="C1542">
        <v>19</v>
      </c>
      <c r="D1542" s="9" t="str">
        <f t="shared" si="34"/>
        <v>2012-02</v>
      </c>
    </row>
    <row r="1543" spans="1:4" x14ac:dyDescent="0.25">
      <c r="A1543" s="1">
        <v>40961</v>
      </c>
      <c r="B1543" t="s">
        <v>26</v>
      </c>
      <c r="C1543">
        <v>198</v>
      </c>
      <c r="D1543" s="9" t="str">
        <f t="shared" si="34"/>
        <v>2012-02</v>
      </c>
    </row>
    <row r="1544" spans="1:4" x14ac:dyDescent="0.25">
      <c r="A1544" s="1">
        <v>40966</v>
      </c>
      <c r="B1544" t="s">
        <v>5</v>
      </c>
      <c r="C1544">
        <v>417</v>
      </c>
      <c r="D1544" s="9" t="str">
        <f t="shared" si="34"/>
        <v>2012-02</v>
      </c>
    </row>
    <row r="1545" spans="1:4" x14ac:dyDescent="0.25">
      <c r="A1545" s="1">
        <v>40971</v>
      </c>
      <c r="B1545" t="s">
        <v>102</v>
      </c>
      <c r="C1545">
        <v>221</v>
      </c>
      <c r="D1545" s="9" t="str">
        <f t="shared" si="34"/>
        <v>2012-03</v>
      </c>
    </row>
    <row r="1546" spans="1:4" x14ac:dyDescent="0.25">
      <c r="A1546" s="1">
        <v>40971</v>
      </c>
      <c r="B1546" t="s">
        <v>18</v>
      </c>
      <c r="C1546">
        <v>53</v>
      </c>
      <c r="D1546" s="9" t="str">
        <f t="shared" si="34"/>
        <v>2012-03</v>
      </c>
    </row>
    <row r="1547" spans="1:4" x14ac:dyDescent="0.25">
      <c r="A1547" s="1">
        <v>40973</v>
      </c>
      <c r="B1547" t="s">
        <v>69</v>
      </c>
      <c r="C1547">
        <v>127</v>
      </c>
      <c r="D1547" s="9" t="str">
        <f t="shared" si="34"/>
        <v>2012-03</v>
      </c>
    </row>
    <row r="1548" spans="1:4" x14ac:dyDescent="0.25">
      <c r="A1548" s="1">
        <v>40974</v>
      </c>
      <c r="B1548" t="s">
        <v>14</v>
      </c>
      <c r="C1548">
        <v>340</v>
      </c>
      <c r="D1548" s="9" t="str">
        <f t="shared" si="34"/>
        <v>2012-03</v>
      </c>
    </row>
    <row r="1549" spans="1:4" x14ac:dyDescent="0.25">
      <c r="A1549" s="1">
        <v>40977</v>
      </c>
      <c r="B1549" t="s">
        <v>7</v>
      </c>
      <c r="C1549">
        <v>310</v>
      </c>
      <c r="D1549" s="9" t="str">
        <f t="shared" si="34"/>
        <v>2012-03</v>
      </c>
    </row>
    <row r="1550" spans="1:4" x14ac:dyDescent="0.25">
      <c r="A1550" s="1">
        <v>40979</v>
      </c>
      <c r="B1550" t="s">
        <v>222</v>
      </c>
      <c r="C1550">
        <v>8</v>
      </c>
      <c r="D1550" s="9" t="str">
        <f t="shared" si="34"/>
        <v>2012-03</v>
      </c>
    </row>
    <row r="1551" spans="1:4" x14ac:dyDescent="0.25">
      <c r="A1551" s="1">
        <v>40980</v>
      </c>
      <c r="B1551" t="s">
        <v>61</v>
      </c>
      <c r="C1551">
        <v>132</v>
      </c>
      <c r="D1551" s="9" t="str">
        <f t="shared" si="34"/>
        <v>2012-03</v>
      </c>
    </row>
    <row r="1552" spans="1:4" x14ac:dyDescent="0.25">
      <c r="A1552" s="1">
        <v>40980</v>
      </c>
      <c r="B1552" t="s">
        <v>26</v>
      </c>
      <c r="C1552">
        <v>168</v>
      </c>
      <c r="D1552" s="9" t="str">
        <f t="shared" si="34"/>
        <v>2012-03</v>
      </c>
    </row>
    <row r="1553" spans="1:4" x14ac:dyDescent="0.25">
      <c r="A1553" s="1">
        <v>40982</v>
      </c>
      <c r="B1553" t="s">
        <v>26</v>
      </c>
      <c r="C1553">
        <v>49</v>
      </c>
      <c r="D1553" s="9" t="str">
        <f t="shared" si="34"/>
        <v>2012-03</v>
      </c>
    </row>
    <row r="1554" spans="1:4" x14ac:dyDescent="0.25">
      <c r="A1554" s="1">
        <v>40984</v>
      </c>
      <c r="B1554" t="s">
        <v>37</v>
      </c>
      <c r="C1554">
        <v>140</v>
      </c>
      <c r="D1554" s="9" t="str">
        <f t="shared" si="34"/>
        <v>2012-03</v>
      </c>
    </row>
    <row r="1555" spans="1:4" x14ac:dyDescent="0.25">
      <c r="A1555" s="1">
        <v>40986</v>
      </c>
      <c r="B1555" t="s">
        <v>35</v>
      </c>
      <c r="C1555">
        <v>140</v>
      </c>
      <c r="D1555" s="9" t="str">
        <f t="shared" si="34"/>
        <v>2012-03</v>
      </c>
    </row>
    <row r="1556" spans="1:4" x14ac:dyDescent="0.25">
      <c r="A1556" s="1">
        <v>40986</v>
      </c>
      <c r="B1556" t="s">
        <v>23</v>
      </c>
      <c r="C1556">
        <v>194</v>
      </c>
      <c r="D1556" s="9" t="str">
        <f t="shared" si="34"/>
        <v>2012-03</v>
      </c>
    </row>
    <row r="1557" spans="1:4" x14ac:dyDescent="0.25">
      <c r="A1557" s="1">
        <v>40992</v>
      </c>
      <c r="B1557" t="s">
        <v>23</v>
      </c>
      <c r="C1557">
        <v>123</v>
      </c>
      <c r="D1557" s="9" t="str">
        <f t="shared" si="34"/>
        <v>2012-03</v>
      </c>
    </row>
    <row r="1558" spans="1:4" x14ac:dyDescent="0.25">
      <c r="A1558" s="1">
        <v>40992</v>
      </c>
      <c r="B1558" t="s">
        <v>74</v>
      </c>
      <c r="C1558">
        <v>11</v>
      </c>
      <c r="D1558" s="9" t="str">
        <f t="shared" si="34"/>
        <v>2012-03</v>
      </c>
    </row>
    <row r="1559" spans="1:4" x14ac:dyDescent="0.25">
      <c r="A1559" s="1">
        <v>40994</v>
      </c>
      <c r="B1559" t="s">
        <v>150</v>
      </c>
      <c r="C1559">
        <v>1</v>
      </c>
      <c r="D1559" s="9" t="str">
        <f t="shared" si="34"/>
        <v>2012-03</v>
      </c>
    </row>
    <row r="1560" spans="1:4" x14ac:dyDescent="0.25">
      <c r="A1560" s="1">
        <v>40995</v>
      </c>
      <c r="B1560" t="s">
        <v>9</v>
      </c>
      <c r="C1560">
        <v>267</v>
      </c>
      <c r="D1560" s="9" t="str">
        <f t="shared" si="34"/>
        <v>2012-03</v>
      </c>
    </row>
    <row r="1561" spans="1:4" x14ac:dyDescent="0.25">
      <c r="A1561" s="1">
        <v>40998</v>
      </c>
      <c r="B1561" t="s">
        <v>149</v>
      </c>
      <c r="C1561">
        <v>14</v>
      </c>
      <c r="D1561" s="9" t="str">
        <f t="shared" si="34"/>
        <v>2012-03</v>
      </c>
    </row>
    <row r="1562" spans="1:4" x14ac:dyDescent="0.25">
      <c r="A1562" s="1">
        <v>40999</v>
      </c>
      <c r="B1562" t="s">
        <v>20</v>
      </c>
      <c r="C1562">
        <v>160</v>
      </c>
      <c r="D1562" s="9" t="str">
        <f t="shared" si="34"/>
        <v>2012-03</v>
      </c>
    </row>
    <row r="1563" spans="1:4" x14ac:dyDescent="0.25">
      <c r="A1563" s="1">
        <v>40999</v>
      </c>
      <c r="B1563" t="s">
        <v>9</v>
      </c>
      <c r="C1563">
        <v>437</v>
      </c>
      <c r="D1563" s="9" t="str">
        <f t="shared" si="34"/>
        <v>2012-03</v>
      </c>
    </row>
    <row r="1564" spans="1:4" x14ac:dyDescent="0.25">
      <c r="A1564" s="1">
        <v>41003</v>
      </c>
      <c r="B1564" t="s">
        <v>123</v>
      </c>
      <c r="C1564">
        <v>71</v>
      </c>
      <c r="D1564" s="9" t="str">
        <f t="shared" si="34"/>
        <v>2012-04</v>
      </c>
    </row>
    <row r="1565" spans="1:4" x14ac:dyDescent="0.25">
      <c r="A1565" s="1">
        <v>41004</v>
      </c>
      <c r="B1565" t="s">
        <v>66</v>
      </c>
      <c r="C1565">
        <v>35</v>
      </c>
      <c r="D1565" s="9" t="str">
        <f t="shared" si="34"/>
        <v>2012-04</v>
      </c>
    </row>
    <row r="1566" spans="1:4" x14ac:dyDescent="0.25">
      <c r="A1566" s="1">
        <v>41005</v>
      </c>
      <c r="B1566" t="s">
        <v>22</v>
      </c>
      <c r="C1566">
        <v>116</v>
      </c>
      <c r="D1566" s="9" t="str">
        <f t="shared" si="34"/>
        <v>2012-04</v>
      </c>
    </row>
    <row r="1567" spans="1:4" x14ac:dyDescent="0.25">
      <c r="A1567" s="1">
        <v>41006</v>
      </c>
      <c r="B1567" t="s">
        <v>6</v>
      </c>
      <c r="C1567">
        <v>152</v>
      </c>
      <c r="D1567" s="9" t="str">
        <f t="shared" si="34"/>
        <v>2012-04</v>
      </c>
    </row>
    <row r="1568" spans="1:4" x14ac:dyDescent="0.25">
      <c r="A1568" s="1">
        <v>41011</v>
      </c>
      <c r="B1568" t="s">
        <v>7</v>
      </c>
      <c r="C1568">
        <v>309</v>
      </c>
      <c r="D1568" s="9" t="str">
        <f t="shared" si="34"/>
        <v>2012-04</v>
      </c>
    </row>
    <row r="1569" spans="1:4" x14ac:dyDescent="0.25">
      <c r="A1569" s="1">
        <v>41011</v>
      </c>
      <c r="B1569" t="s">
        <v>81</v>
      </c>
      <c r="C1569">
        <v>7</v>
      </c>
      <c r="D1569" s="9" t="str">
        <f t="shared" si="34"/>
        <v>2012-04</v>
      </c>
    </row>
    <row r="1570" spans="1:4" x14ac:dyDescent="0.25">
      <c r="A1570" s="1">
        <v>41011</v>
      </c>
      <c r="B1570" t="s">
        <v>102</v>
      </c>
      <c r="C1570">
        <v>353</v>
      </c>
      <c r="D1570" s="9" t="str">
        <f t="shared" si="34"/>
        <v>2012-04</v>
      </c>
    </row>
    <row r="1571" spans="1:4" x14ac:dyDescent="0.25">
      <c r="A1571" s="1">
        <v>41012</v>
      </c>
      <c r="B1571" t="s">
        <v>187</v>
      </c>
      <c r="C1571">
        <v>3</v>
      </c>
      <c r="D1571" s="9" t="str">
        <f t="shared" si="34"/>
        <v>2012-04</v>
      </c>
    </row>
    <row r="1572" spans="1:4" x14ac:dyDescent="0.25">
      <c r="A1572" s="1">
        <v>41013</v>
      </c>
      <c r="B1572" t="s">
        <v>14</v>
      </c>
      <c r="C1572">
        <v>166</v>
      </c>
      <c r="D1572" s="9" t="str">
        <f t="shared" si="34"/>
        <v>2012-04</v>
      </c>
    </row>
    <row r="1573" spans="1:4" x14ac:dyDescent="0.25">
      <c r="A1573" s="1">
        <v>41014</v>
      </c>
      <c r="B1573" t="s">
        <v>224</v>
      </c>
      <c r="C1573">
        <v>14</v>
      </c>
      <c r="D1573" s="9" t="str">
        <f t="shared" si="34"/>
        <v>2012-04</v>
      </c>
    </row>
    <row r="1574" spans="1:4" x14ac:dyDescent="0.25">
      <c r="A1574" s="1">
        <v>41014</v>
      </c>
      <c r="B1574" t="s">
        <v>6</v>
      </c>
      <c r="C1574">
        <v>141</v>
      </c>
      <c r="D1574" s="9" t="str">
        <f t="shared" si="34"/>
        <v>2012-04</v>
      </c>
    </row>
    <row r="1575" spans="1:4" x14ac:dyDescent="0.25">
      <c r="A1575" s="1">
        <v>41014</v>
      </c>
      <c r="B1575" t="s">
        <v>229</v>
      </c>
      <c r="C1575">
        <v>15</v>
      </c>
      <c r="D1575" s="9" t="str">
        <f t="shared" si="34"/>
        <v>2012-04</v>
      </c>
    </row>
    <row r="1576" spans="1:4" x14ac:dyDescent="0.25">
      <c r="A1576" s="1">
        <v>41020</v>
      </c>
      <c r="B1576" t="s">
        <v>22</v>
      </c>
      <c r="C1576">
        <v>157</v>
      </c>
      <c r="D1576" s="9" t="str">
        <f t="shared" si="34"/>
        <v>2012-04</v>
      </c>
    </row>
    <row r="1577" spans="1:4" x14ac:dyDescent="0.25">
      <c r="A1577" s="1">
        <v>41025</v>
      </c>
      <c r="B1577" t="s">
        <v>9</v>
      </c>
      <c r="C1577">
        <v>191</v>
      </c>
      <c r="D1577" s="9" t="str">
        <f t="shared" si="34"/>
        <v>2012-04</v>
      </c>
    </row>
    <row r="1578" spans="1:4" x14ac:dyDescent="0.25">
      <c r="A1578" s="1">
        <v>41026</v>
      </c>
      <c r="B1578" t="s">
        <v>36</v>
      </c>
      <c r="C1578">
        <v>7</v>
      </c>
      <c r="D1578" s="9" t="str">
        <f t="shared" si="34"/>
        <v>2012-04</v>
      </c>
    </row>
    <row r="1579" spans="1:4" x14ac:dyDescent="0.25">
      <c r="A1579" s="1">
        <v>41027</v>
      </c>
      <c r="B1579" t="s">
        <v>26</v>
      </c>
      <c r="C1579">
        <v>200</v>
      </c>
      <c r="D1579" s="9" t="str">
        <f t="shared" si="34"/>
        <v>2012-04</v>
      </c>
    </row>
    <row r="1580" spans="1:4" x14ac:dyDescent="0.25">
      <c r="A1580" s="1">
        <v>41033</v>
      </c>
      <c r="B1580" t="s">
        <v>149</v>
      </c>
      <c r="C1580">
        <v>15</v>
      </c>
      <c r="D1580" s="9" t="str">
        <f t="shared" si="34"/>
        <v>2012-05</v>
      </c>
    </row>
    <row r="1581" spans="1:4" x14ac:dyDescent="0.25">
      <c r="A1581" s="1">
        <v>41033</v>
      </c>
      <c r="B1581" t="s">
        <v>171</v>
      </c>
      <c r="C1581">
        <v>7</v>
      </c>
      <c r="D1581" s="9" t="str">
        <f t="shared" si="34"/>
        <v>2012-05</v>
      </c>
    </row>
    <row r="1582" spans="1:4" x14ac:dyDescent="0.25">
      <c r="A1582" s="1">
        <v>41033</v>
      </c>
      <c r="B1582" t="s">
        <v>14</v>
      </c>
      <c r="C1582">
        <v>235</v>
      </c>
      <c r="D1582" s="9" t="str">
        <f t="shared" si="34"/>
        <v>2012-05</v>
      </c>
    </row>
    <row r="1583" spans="1:4" x14ac:dyDescent="0.25">
      <c r="A1583" s="1">
        <v>41034</v>
      </c>
      <c r="B1583" t="s">
        <v>50</v>
      </c>
      <c r="C1583">
        <v>301</v>
      </c>
      <c r="D1583" s="9" t="str">
        <f t="shared" si="34"/>
        <v>2012-05</v>
      </c>
    </row>
    <row r="1584" spans="1:4" x14ac:dyDescent="0.25">
      <c r="A1584" s="1">
        <v>41036</v>
      </c>
      <c r="B1584" t="s">
        <v>5</v>
      </c>
      <c r="C1584">
        <v>136</v>
      </c>
      <c r="D1584" s="9" t="str">
        <f t="shared" si="34"/>
        <v>2012-05</v>
      </c>
    </row>
    <row r="1585" spans="1:4" x14ac:dyDescent="0.25">
      <c r="A1585" s="1">
        <v>41036</v>
      </c>
      <c r="B1585" t="s">
        <v>126</v>
      </c>
      <c r="C1585">
        <v>5</v>
      </c>
      <c r="D1585" s="9" t="str">
        <f t="shared" si="34"/>
        <v>2012-05</v>
      </c>
    </row>
    <row r="1586" spans="1:4" x14ac:dyDescent="0.25">
      <c r="A1586" s="1">
        <v>41037</v>
      </c>
      <c r="B1586" t="s">
        <v>7</v>
      </c>
      <c r="C1586">
        <v>280</v>
      </c>
      <c r="D1586" s="9" t="str">
        <f t="shared" si="34"/>
        <v>2012-05</v>
      </c>
    </row>
    <row r="1587" spans="1:4" x14ac:dyDescent="0.25">
      <c r="A1587" s="1">
        <v>41037</v>
      </c>
      <c r="B1587" t="s">
        <v>65</v>
      </c>
      <c r="C1587">
        <v>3</v>
      </c>
      <c r="D1587" s="9" t="str">
        <f t="shared" si="34"/>
        <v>2012-05</v>
      </c>
    </row>
    <row r="1588" spans="1:4" x14ac:dyDescent="0.25">
      <c r="A1588" s="1">
        <v>41040</v>
      </c>
      <c r="B1588" t="s">
        <v>206</v>
      </c>
      <c r="C1588">
        <v>14</v>
      </c>
      <c r="D1588" s="9" t="str">
        <f t="shared" si="34"/>
        <v>2012-05</v>
      </c>
    </row>
    <row r="1589" spans="1:4" x14ac:dyDescent="0.25">
      <c r="A1589" s="1">
        <v>41041</v>
      </c>
      <c r="B1589" t="s">
        <v>10</v>
      </c>
      <c r="C1589">
        <v>79</v>
      </c>
      <c r="D1589" s="9" t="str">
        <f t="shared" si="34"/>
        <v>2012-05</v>
      </c>
    </row>
    <row r="1590" spans="1:4" x14ac:dyDescent="0.25">
      <c r="A1590" s="1">
        <v>41042</v>
      </c>
      <c r="B1590" t="s">
        <v>173</v>
      </c>
      <c r="C1590">
        <v>86</v>
      </c>
      <c r="D1590" s="9" t="str">
        <f t="shared" si="34"/>
        <v>2012-05</v>
      </c>
    </row>
    <row r="1591" spans="1:4" x14ac:dyDescent="0.25">
      <c r="A1591" s="1">
        <v>41042</v>
      </c>
      <c r="B1591" t="s">
        <v>23</v>
      </c>
      <c r="C1591">
        <v>70</v>
      </c>
      <c r="D1591" s="9" t="str">
        <f t="shared" si="34"/>
        <v>2012-05</v>
      </c>
    </row>
    <row r="1592" spans="1:4" x14ac:dyDescent="0.25">
      <c r="A1592" s="1">
        <v>41043</v>
      </c>
      <c r="B1592" t="s">
        <v>20</v>
      </c>
      <c r="C1592">
        <v>189</v>
      </c>
      <c r="D1592" s="9" t="str">
        <f t="shared" si="34"/>
        <v>2012-05</v>
      </c>
    </row>
    <row r="1593" spans="1:4" x14ac:dyDescent="0.25">
      <c r="A1593" s="1">
        <v>41043</v>
      </c>
      <c r="B1593" t="s">
        <v>55</v>
      </c>
      <c r="C1593">
        <v>111</v>
      </c>
      <c r="D1593" s="9" t="str">
        <f t="shared" si="34"/>
        <v>2012-05</v>
      </c>
    </row>
    <row r="1594" spans="1:4" x14ac:dyDescent="0.25">
      <c r="A1594" s="1">
        <v>41046</v>
      </c>
      <c r="B1594" t="s">
        <v>19</v>
      </c>
      <c r="C1594">
        <v>158</v>
      </c>
      <c r="D1594" s="9" t="str">
        <f t="shared" si="34"/>
        <v>2012-05</v>
      </c>
    </row>
    <row r="1595" spans="1:4" x14ac:dyDescent="0.25">
      <c r="A1595" s="1">
        <v>41051</v>
      </c>
      <c r="B1595" t="s">
        <v>66</v>
      </c>
      <c r="C1595">
        <v>172</v>
      </c>
      <c r="D1595" s="9" t="str">
        <f t="shared" si="34"/>
        <v>2012-05</v>
      </c>
    </row>
    <row r="1596" spans="1:4" x14ac:dyDescent="0.25">
      <c r="A1596" s="1">
        <v>41052</v>
      </c>
      <c r="B1596" t="s">
        <v>50</v>
      </c>
      <c r="C1596">
        <v>179</v>
      </c>
      <c r="D1596" s="9" t="str">
        <f t="shared" si="34"/>
        <v>2012-05</v>
      </c>
    </row>
    <row r="1597" spans="1:4" x14ac:dyDescent="0.25">
      <c r="A1597" s="1">
        <v>41053</v>
      </c>
      <c r="B1597" t="s">
        <v>104</v>
      </c>
      <c r="C1597">
        <v>19</v>
      </c>
      <c r="D1597" s="9" t="str">
        <f t="shared" si="34"/>
        <v>2012-05</v>
      </c>
    </row>
    <row r="1598" spans="1:4" x14ac:dyDescent="0.25">
      <c r="A1598" s="1">
        <v>41053</v>
      </c>
      <c r="B1598" t="s">
        <v>28</v>
      </c>
      <c r="C1598">
        <v>57</v>
      </c>
      <c r="D1598" s="9" t="str">
        <f t="shared" si="34"/>
        <v>2012-05</v>
      </c>
    </row>
    <row r="1599" spans="1:4" x14ac:dyDescent="0.25">
      <c r="A1599" s="1">
        <v>41054</v>
      </c>
      <c r="B1599" t="s">
        <v>50</v>
      </c>
      <c r="C1599">
        <v>335</v>
      </c>
      <c r="D1599" s="9" t="str">
        <f t="shared" si="34"/>
        <v>2012-05</v>
      </c>
    </row>
    <row r="1600" spans="1:4" x14ac:dyDescent="0.25">
      <c r="A1600" s="1">
        <v>41060</v>
      </c>
      <c r="B1600" t="s">
        <v>164</v>
      </c>
      <c r="C1600">
        <v>12</v>
      </c>
      <c r="D1600" s="9" t="str">
        <f t="shared" si="34"/>
        <v>2012-05</v>
      </c>
    </row>
    <row r="1601" spans="1:4" x14ac:dyDescent="0.25">
      <c r="A1601" s="1">
        <v>41061</v>
      </c>
      <c r="B1601" t="s">
        <v>125</v>
      </c>
      <c r="C1601">
        <v>2</v>
      </c>
      <c r="D1601" s="9" t="str">
        <f t="shared" si="34"/>
        <v>2012-06</v>
      </c>
    </row>
    <row r="1602" spans="1:4" x14ac:dyDescent="0.25">
      <c r="A1602" s="1">
        <v>41061</v>
      </c>
      <c r="B1602" t="s">
        <v>50</v>
      </c>
      <c r="C1602">
        <v>237</v>
      </c>
      <c r="D1602" s="9" t="str">
        <f t="shared" si="34"/>
        <v>2012-06</v>
      </c>
    </row>
    <row r="1603" spans="1:4" x14ac:dyDescent="0.25">
      <c r="A1603" s="1">
        <v>41064</v>
      </c>
      <c r="B1603" t="s">
        <v>7</v>
      </c>
      <c r="C1603">
        <v>482</v>
      </c>
      <c r="D1603" s="9" t="str">
        <f t="shared" ref="D1603:D1666" si="35">TEXT(A1603,"rrrr-mm")</f>
        <v>2012-06</v>
      </c>
    </row>
    <row r="1604" spans="1:4" x14ac:dyDescent="0.25">
      <c r="A1604" s="1">
        <v>41064</v>
      </c>
      <c r="B1604" t="s">
        <v>125</v>
      </c>
      <c r="C1604">
        <v>8</v>
      </c>
      <c r="D1604" s="9" t="str">
        <f t="shared" si="35"/>
        <v>2012-06</v>
      </c>
    </row>
    <row r="1605" spans="1:4" x14ac:dyDescent="0.25">
      <c r="A1605" s="1">
        <v>41067</v>
      </c>
      <c r="B1605" t="s">
        <v>35</v>
      </c>
      <c r="C1605">
        <v>147</v>
      </c>
      <c r="D1605" s="9" t="str">
        <f t="shared" si="35"/>
        <v>2012-06</v>
      </c>
    </row>
    <row r="1606" spans="1:4" x14ac:dyDescent="0.25">
      <c r="A1606" s="1">
        <v>41069</v>
      </c>
      <c r="B1606" t="s">
        <v>22</v>
      </c>
      <c r="C1606">
        <v>224</v>
      </c>
      <c r="D1606" s="9" t="str">
        <f t="shared" si="35"/>
        <v>2012-06</v>
      </c>
    </row>
    <row r="1607" spans="1:4" x14ac:dyDescent="0.25">
      <c r="A1607" s="1">
        <v>41070</v>
      </c>
      <c r="B1607" t="s">
        <v>177</v>
      </c>
      <c r="C1607">
        <v>11</v>
      </c>
      <c r="D1607" s="9" t="str">
        <f t="shared" si="35"/>
        <v>2012-06</v>
      </c>
    </row>
    <row r="1608" spans="1:4" x14ac:dyDescent="0.25">
      <c r="A1608" s="1">
        <v>41074</v>
      </c>
      <c r="B1608" t="s">
        <v>37</v>
      </c>
      <c r="C1608">
        <v>184</v>
      </c>
      <c r="D1608" s="9" t="str">
        <f t="shared" si="35"/>
        <v>2012-06</v>
      </c>
    </row>
    <row r="1609" spans="1:4" x14ac:dyDescent="0.25">
      <c r="A1609" s="1">
        <v>41076</v>
      </c>
      <c r="B1609" t="s">
        <v>168</v>
      </c>
      <c r="C1609">
        <v>20</v>
      </c>
      <c r="D1609" s="9" t="str">
        <f t="shared" si="35"/>
        <v>2012-06</v>
      </c>
    </row>
    <row r="1610" spans="1:4" x14ac:dyDescent="0.25">
      <c r="A1610" s="1">
        <v>41076</v>
      </c>
      <c r="B1610" t="s">
        <v>50</v>
      </c>
      <c r="C1610">
        <v>221</v>
      </c>
      <c r="D1610" s="9" t="str">
        <f t="shared" si="35"/>
        <v>2012-06</v>
      </c>
    </row>
    <row r="1611" spans="1:4" x14ac:dyDescent="0.25">
      <c r="A1611" s="1">
        <v>41079</v>
      </c>
      <c r="B1611" t="s">
        <v>37</v>
      </c>
      <c r="C1611">
        <v>162</v>
      </c>
      <c r="D1611" s="9" t="str">
        <f t="shared" si="35"/>
        <v>2012-06</v>
      </c>
    </row>
    <row r="1612" spans="1:4" x14ac:dyDescent="0.25">
      <c r="A1612" s="1">
        <v>41083</v>
      </c>
      <c r="B1612" t="s">
        <v>91</v>
      </c>
      <c r="C1612">
        <v>19</v>
      </c>
      <c r="D1612" s="9" t="str">
        <f t="shared" si="35"/>
        <v>2012-06</v>
      </c>
    </row>
    <row r="1613" spans="1:4" x14ac:dyDescent="0.25">
      <c r="A1613" s="1">
        <v>41088</v>
      </c>
      <c r="B1613" t="s">
        <v>178</v>
      </c>
      <c r="C1613">
        <v>1</v>
      </c>
      <c r="D1613" s="9" t="str">
        <f t="shared" si="35"/>
        <v>2012-06</v>
      </c>
    </row>
    <row r="1614" spans="1:4" x14ac:dyDescent="0.25">
      <c r="A1614" s="1">
        <v>41090</v>
      </c>
      <c r="B1614" t="s">
        <v>12</v>
      </c>
      <c r="C1614">
        <v>122</v>
      </c>
      <c r="D1614" s="9" t="str">
        <f t="shared" si="35"/>
        <v>2012-06</v>
      </c>
    </row>
    <row r="1615" spans="1:4" x14ac:dyDescent="0.25">
      <c r="A1615" s="1">
        <v>41090</v>
      </c>
      <c r="B1615" t="s">
        <v>17</v>
      </c>
      <c r="C1615">
        <v>163</v>
      </c>
      <c r="D1615" s="9" t="str">
        <f t="shared" si="35"/>
        <v>2012-06</v>
      </c>
    </row>
    <row r="1616" spans="1:4" x14ac:dyDescent="0.25">
      <c r="A1616" s="1">
        <v>41091</v>
      </c>
      <c r="B1616" t="s">
        <v>66</v>
      </c>
      <c r="C1616">
        <v>29</v>
      </c>
      <c r="D1616" s="9" t="str">
        <f t="shared" si="35"/>
        <v>2012-07</v>
      </c>
    </row>
    <row r="1617" spans="1:4" x14ac:dyDescent="0.25">
      <c r="A1617" s="1">
        <v>41095</v>
      </c>
      <c r="B1617" t="s">
        <v>55</v>
      </c>
      <c r="C1617">
        <v>106</v>
      </c>
      <c r="D1617" s="9" t="str">
        <f t="shared" si="35"/>
        <v>2012-07</v>
      </c>
    </row>
    <row r="1618" spans="1:4" x14ac:dyDescent="0.25">
      <c r="A1618" s="1">
        <v>41096</v>
      </c>
      <c r="B1618" t="s">
        <v>14</v>
      </c>
      <c r="C1618">
        <v>112</v>
      </c>
      <c r="D1618" s="9" t="str">
        <f t="shared" si="35"/>
        <v>2012-07</v>
      </c>
    </row>
    <row r="1619" spans="1:4" x14ac:dyDescent="0.25">
      <c r="A1619" s="1">
        <v>41097</v>
      </c>
      <c r="B1619" t="s">
        <v>28</v>
      </c>
      <c r="C1619">
        <v>90</v>
      </c>
      <c r="D1619" s="9" t="str">
        <f t="shared" si="35"/>
        <v>2012-07</v>
      </c>
    </row>
    <row r="1620" spans="1:4" x14ac:dyDescent="0.25">
      <c r="A1620" s="1">
        <v>41099</v>
      </c>
      <c r="B1620" t="s">
        <v>16</v>
      </c>
      <c r="C1620">
        <v>7</v>
      </c>
      <c r="D1620" s="9" t="str">
        <f t="shared" si="35"/>
        <v>2012-07</v>
      </c>
    </row>
    <row r="1621" spans="1:4" x14ac:dyDescent="0.25">
      <c r="A1621" s="1">
        <v>41099</v>
      </c>
      <c r="B1621" t="s">
        <v>23</v>
      </c>
      <c r="C1621">
        <v>27</v>
      </c>
      <c r="D1621" s="9" t="str">
        <f t="shared" si="35"/>
        <v>2012-07</v>
      </c>
    </row>
    <row r="1622" spans="1:4" x14ac:dyDescent="0.25">
      <c r="A1622" s="1">
        <v>41099</v>
      </c>
      <c r="B1622" t="s">
        <v>61</v>
      </c>
      <c r="C1622">
        <v>185</v>
      </c>
      <c r="D1622" s="9" t="str">
        <f t="shared" si="35"/>
        <v>2012-07</v>
      </c>
    </row>
    <row r="1623" spans="1:4" x14ac:dyDescent="0.25">
      <c r="A1623" s="1">
        <v>41100</v>
      </c>
      <c r="B1623" t="s">
        <v>22</v>
      </c>
      <c r="C1623">
        <v>153</v>
      </c>
      <c r="D1623" s="9" t="str">
        <f t="shared" si="35"/>
        <v>2012-07</v>
      </c>
    </row>
    <row r="1624" spans="1:4" x14ac:dyDescent="0.25">
      <c r="A1624" s="1">
        <v>41102</v>
      </c>
      <c r="B1624" t="s">
        <v>61</v>
      </c>
      <c r="C1624">
        <v>109</v>
      </c>
      <c r="D1624" s="9" t="str">
        <f t="shared" si="35"/>
        <v>2012-07</v>
      </c>
    </row>
    <row r="1625" spans="1:4" x14ac:dyDescent="0.25">
      <c r="A1625" s="1">
        <v>41104</v>
      </c>
      <c r="B1625" t="s">
        <v>211</v>
      </c>
      <c r="C1625">
        <v>10</v>
      </c>
      <c r="D1625" s="9" t="str">
        <f t="shared" si="35"/>
        <v>2012-07</v>
      </c>
    </row>
    <row r="1626" spans="1:4" x14ac:dyDescent="0.25">
      <c r="A1626" s="1">
        <v>41104</v>
      </c>
      <c r="B1626" t="s">
        <v>79</v>
      </c>
      <c r="C1626">
        <v>10</v>
      </c>
      <c r="D1626" s="9" t="str">
        <f t="shared" si="35"/>
        <v>2012-07</v>
      </c>
    </row>
    <row r="1627" spans="1:4" x14ac:dyDescent="0.25">
      <c r="A1627" s="1">
        <v>41106</v>
      </c>
      <c r="B1627" t="s">
        <v>131</v>
      </c>
      <c r="C1627">
        <v>90</v>
      </c>
      <c r="D1627" s="9" t="str">
        <f t="shared" si="35"/>
        <v>2012-07</v>
      </c>
    </row>
    <row r="1628" spans="1:4" x14ac:dyDescent="0.25">
      <c r="A1628" s="1">
        <v>41106</v>
      </c>
      <c r="B1628" t="s">
        <v>58</v>
      </c>
      <c r="C1628">
        <v>34</v>
      </c>
      <c r="D1628" s="9" t="str">
        <f t="shared" si="35"/>
        <v>2012-07</v>
      </c>
    </row>
    <row r="1629" spans="1:4" x14ac:dyDescent="0.25">
      <c r="A1629" s="1">
        <v>41108</v>
      </c>
      <c r="B1629" t="s">
        <v>9</v>
      </c>
      <c r="C1629">
        <v>106</v>
      </c>
      <c r="D1629" s="9" t="str">
        <f t="shared" si="35"/>
        <v>2012-07</v>
      </c>
    </row>
    <row r="1630" spans="1:4" x14ac:dyDescent="0.25">
      <c r="A1630" s="1">
        <v>41109</v>
      </c>
      <c r="B1630" t="s">
        <v>9</v>
      </c>
      <c r="C1630">
        <v>229</v>
      </c>
      <c r="D1630" s="9" t="str">
        <f t="shared" si="35"/>
        <v>2012-07</v>
      </c>
    </row>
    <row r="1631" spans="1:4" x14ac:dyDescent="0.25">
      <c r="A1631" s="1">
        <v>41115</v>
      </c>
      <c r="B1631" t="s">
        <v>17</v>
      </c>
      <c r="C1631">
        <v>229</v>
      </c>
      <c r="D1631" s="9" t="str">
        <f t="shared" si="35"/>
        <v>2012-07</v>
      </c>
    </row>
    <row r="1632" spans="1:4" x14ac:dyDescent="0.25">
      <c r="A1632" s="1">
        <v>41115</v>
      </c>
      <c r="B1632" t="s">
        <v>47</v>
      </c>
      <c r="C1632">
        <v>20</v>
      </c>
      <c r="D1632" s="9" t="str">
        <f t="shared" si="35"/>
        <v>2012-07</v>
      </c>
    </row>
    <row r="1633" spans="1:4" x14ac:dyDescent="0.25">
      <c r="A1633" s="1">
        <v>41115</v>
      </c>
      <c r="B1633" t="s">
        <v>45</v>
      </c>
      <c r="C1633">
        <v>261</v>
      </c>
      <c r="D1633" s="9" t="str">
        <f t="shared" si="35"/>
        <v>2012-07</v>
      </c>
    </row>
    <row r="1634" spans="1:4" x14ac:dyDescent="0.25">
      <c r="A1634" s="1">
        <v>41118</v>
      </c>
      <c r="B1634" t="s">
        <v>147</v>
      </c>
      <c r="C1634">
        <v>10</v>
      </c>
      <c r="D1634" s="9" t="str">
        <f t="shared" si="35"/>
        <v>2012-07</v>
      </c>
    </row>
    <row r="1635" spans="1:4" x14ac:dyDescent="0.25">
      <c r="A1635" s="1">
        <v>41118</v>
      </c>
      <c r="B1635" t="s">
        <v>7</v>
      </c>
      <c r="C1635">
        <v>400</v>
      </c>
      <c r="D1635" s="9" t="str">
        <f t="shared" si="35"/>
        <v>2012-07</v>
      </c>
    </row>
    <row r="1636" spans="1:4" x14ac:dyDescent="0.25">
      <c r="A1636" s="1">
        <v>41122</v>
      </c>
      <c r="B1636" t="s">
        <v>14</v>
      </c>
      <c r="C1636">
        <v>401</v>
      </c>
      <c r="D1636" s="9" t="str">
        <f t="shared" si="35"/>
        <v>2012-08</v>
      </c>
    </row>
    <row r="1637" spans="1:4" x14ac:dyDescent="0.25">
      <c r="A1637" s="1">
        <v>41124</v>
      </c>
      <c r="B1637" t="s">
        <v>55</v>
      </c>
      <c r="C1637">
        <v>170</v>
      </c>
      <c r="D1637" s="9" t="str">
        <f t="shared" si="35"/>
        <v>2012-08</v>
      </c>
    </row>
    <row r="1638" spans="1:4" x14ac:dyDescent="0.25">
      <c r="A1638" s="1">
        <v>41125</v>
      </c>
      <c r="B1638" t="s">
        <v>22</v>
      </c>
      <c r="C1638">
        <v>124</v>
      </c>
      <c r="D1638" s="9" t="str">
        <f t="shared" si="35"/>
        <v>2012-08</v>
      </c>
    </row>
    <row r="1639" spans="1:4" x14ac:dyDescent="0.25">
      <c r="A1639" s="1">
        <v>41127</v>
      </c>
      <c r="B1639" t="s">
        <v>201</v>
      </c>
      <c r="C1639">
        <v>13</v>
      </c>
      <c r="D1639" s="9" t="str">
        <f t="shared" si="35"/>
        <v>2012-08</v>
      </c>
    </row>
    <row r="1640" spans="1:4" x14ac:dyDescent="0.25">
      <c r="A1640" s="1">
        <v>41130</v>
      </c>
      <c r="B1640" t="s">
        <v>19</v>
      </c>
      <c r="C1640">
        <v>87</v>
      </c>
      <c r="D1640" s="9" t="str">
        <f t="shared" si="35"/>
        <v>2012-08</v>
      </c>
    </row>
    <row r="1641" spans="1:4" x14ac:dyDescent="0.25">
      <c r="A1641" s="1">
        <v>41130</v>
      </c>
      <c r="B1641" t="s">
        <v>24</v>
      </c>
      <c r="C1641">
        <v>190</v>
      </c>
      <c r="D1641" s="9" t="str">
        <f t="shared" si="35"/>
        <v>2012-08</v>
      </c>
    </row>
    <row r="1642" spans="1:4" x14ac:dyDescent="0.25">
      <c r="A1642" s="1">
        <v>41130</v>
      </c>
      <c r="B1642" t="s">
        <v>50</v>
      </c>
      <c r="C1642">
        <v>349</v>
      </c>
      <c r="D1642" s="9" t="str">
        <f t="shared" si="35"/>
        <v>2012-08</v>
      </c>
    </row>
    <row r="1643" spans="1:4" x14ac:dyDescent="0.25">
      <c r="A1643" s="1">
        <v>41132</v>
      </c>
      <c r="B1643" t="s">
        <v>181</v>
      </c>
      <c r="C1643">
        <v>16</v>
      </c>
      <c r="D1643" s="9" t="str">
        <f t="shared" si="35"/>
        <v>2012-08</v>
      </c>
    </row>
    <row r="1644" spans="1:4" x14ac:dyDescent="0.25">
      <c r="A1644" s="1">
        <v>41133</v>
      </c>
      <c r="B1644" t="s">
        <v>71</v>
      </c>
      <c r="C1644">
        <v>42</v>
      </c>
      <c r="D1644" s="9" t="str">
        <f t="shared" si="35"/>
        <v>2012-08</v>
      </c>
    </row>
    <row r="1645" spans="1:4" x14ac:dyDescent="0.25">
      <c r="A1645" s="1">
        <v>41134</v>
      </c>
      <c r="B1645" t="s">
        <v>23</v>
      </c>
      <c r="C1645">
        <v>70</v>
      </c>
      <c r="D1645" s="9" t="str">
        <f t="shared" si="35"/>
        <v>2012-08</v>
      </c>
    </row>
    <row r="1646" spans="1:4" x14ac:dyDescent="0.25">
      <c r="A1646" s="1">
        <v>41136</v>
      </c>
      <c r="B1646" t="s">
        <v>52</v>
      </c>
      <c r="C1646">
        <v>189</v>
      </c>
      <c r="D1646" s="9" t="str">
        <f t="shared" si="35"/>
        <v>2012-08</v>
      </c>
    </row>
    <row r="1647" spans="1:4" x14ac:dyDescent="0.25">
      <c r="A1647" s="1">
        <v>41137</v>
      </c>
      <c r="B1647" t="s">
        <v>55</v>
      </c>
      <c r="C1647">
        <v>64</v>
      </c>
      <c r="D1647" s="9" t="str">
        <f t="shared" si="35"/>
        <v>2012-08</v>
      </c>
    </row>
    <row r="1648" spans="1:4" x14ac:dyDescent="0.25">
      <c r="A1648" s="1">
        <v>41141</v>
      </c>
      <c r="B1648" t="s">
        <v>35</v>
      </c>
      <c r="C1648">
        <v>76</v>
      </c>
      <c r="D1648" s="9" t="str">
        <f t="shared" si="35"/>
        <v>2012-08</v>
      </c>
    </row>
    <row r="1649" spans="1:4" x14ac:dyDescent="0.25">
      <c r="A1649" s="1">
        <v>41142</v>
      </c>
      <c r="B1649" t="s">
        <v>49</v>
      </c>
      <c r="C1649">
        <v>11</v>
      </c>
      <c r="D1649" s="9" t="str">
        <f t="shared" si="35"/>
        <v>2012-08</v>
      </c>
    </row>
    <row r="1650" spans="1:4" x14ac:dyDescent="0.25">
      <c r="A1650" s="1">
        <v>41142</v>
      </c>
      <c r="B1650" t="s">
        <v>66</v>
      </c>
      <c r="C1650">
        <v>96</v>
      </c>
      <c r="D1650" s="9" t="str">
        <f t="shared" si="35"/>
        <v>2012-08</v>
      </c>
    </row>
    <row r="1651" spans="1:4" x14ac:dyDescent="0.25">
      <c r="A1651" s="1">
        <v>41143</v>
      </c>
      <c r="B1651" t="s">
        <v>111</v>
      </c>
      <c r="C1651">
        <v>17</v>
      </c>
      <c r="D1651" s="9" t="str">
        <f t="shared" si="35"/>
        <v>2012-08</v>
      </c>
    </row>
    <row r="1652" spans="1:4" x14ac:dyDescent="0.25">
      <c r="A1652" s="1">
        <v>41143</v>
      </c>
      <c r="B1652" t="s">
        <v>18</v>
      </c>
      <c r="C1652">
        <v>92</v>
      </c>
      <c r="D1652" s="9" t="str">
        <f t="shared" si="35"/>
        <v>2012-08</v>
      </c>
    </row>
    <row r="1653" spans="1:4" x14ac:dyDescent="0.25">
      <c r="A1653" s="1">
        <v>41144</v>
      </c>
      <c r="B1653" t="s">
        <v>8</v>
      </c>
      <c r="C1653">
        <v>76</v>
      </c>
      <c r="D1653" s="9" t="str">
        <f t="shared" si="35"/>
        <v>2012-08</v>
      </c>
    </row>
    <row r="1654" spans="1:4" x14ac:dyDescent="0.25">
      <c r="A1654" s="1">
        <v>41146</v>
      </c>
      <c r="B1654" t="s">
        <v>10</v>
      </c>
      <c r="C1654">
        <v>77</v>
      </c>
      <c r="D1654" s="9" t="str">
        <f t="shared" si="35"/>
        <v>2012-08</v>
      </c>
    </row>
    <row r="1655" spans="1:4" x14ac:dyDescent="0.25">
      <c r="A1655" s="1">
        <v>41147</v>
      </c>
      <c r="B1655" t="s">
        <v>102</v>
      </c>
      <c r="C1655">
        <v>344</v>
      </c>
      <c r="D1655" s="9" t="str">
        <f t="shared" si="35"/>
        <v>2012-08</v>
      </c>
    </row>
    <row r="1656" spans="1:4" x14ac:dyDescent="0.25">
      <c r="A1656" s="1">
        <v>41147</v>
      </c>
      <c r="B1656" t="s">
        <v>7</v>
      </c>
      <c r="C1656">
        <v>218</v>
      </c>
      <c r="D1656" s="9" t="str">
        <f t="shared" si="35"/>
        <v>2012-08</v>
      </c>
    </row>
    <row r="1657" spans="1:4" x14ac:dyDescent="0.25">
      <c r="A1657" s="1">
        <v>41148</v>
      </c>
      <c r="B1657" t="s">
        <v>50</v>
      </c>
      <c r="C1657">
        <v>115</v>
      </c>
      <c r="D1657" s="9" t="str">
        <f t="shared" si="35"/>
        <v>2012-08</v>
      </c>
    </row>
    <row r="1658" spans="1:4" x14ac:dyDescent="0.25">
      <c r="A1658" s="1">
        <v>41149</v>
      </c>
      <c r="B1658" t="s">
        <v>80</v>
      </c>
      <c r="C1658">
        <v>143</v>
      </c>
      <c r="D1658" s="9" t="str">
        <f t="shared" si="35"/>
        <v>2012-08</v>
      </c>
    </row>
    <row r="1659" spans="1:4" x14ac:dyDescent="0.25">
      <c r="A1659" s="1">
        <v>41149</v>
      </c>
      <c r="B1659" t="s">
        <v>137</v>
      </c>
      <c r="C1659">
        <v>1</v>
      </c>
      <c r="D1659" s="9" t="str">
        <f t="shared" si="35"/>
        <v>2012-08</v>
      </c>
    </row>
    <row r="1660" spans="1:4" x14ac:dyDescent="0.25">
      <c r="A1660" s="1">
        <v>41154</v>
      </c>
      <c r="B1660" t="s">
        <v>69</v>
      </c>
      <c r="C1660">
        <v>133</v>
      </c>
      <c r="D1660" s="9" t="str">
        <f t="shared" si="35"/>
        <v>2012-09</v>
      </c>
    </row>
    <row r="1661" spans="1:4" x14ac:dyDescent="0.25">
      <c r="A1661" s="1">
        <v>41154</v>
      </c>
      <c r="B1661" t="s">
        <v>17</v>
      </c>
      <c r="C1661">
        <v>496</v>
      </c>
      <c r="D1661" s="9" t="str">
        <f t="shared" si="35"/>
        <v>2012-09</v>
      </c>
    </row>
    <row r="1662" spans="1:4" x14ac:dyDescent="0.25">
      <c r="A1662" s="1">
        <v>41154</v>
      </c>
      <c r="B1662" t="s">
        <v>108</v>
      </c>
      <c r="C1662">
        <v>5</v>
      </c>
      <c r="D1662" s="9" t="str">
        <f t="shared" si="35"/>
        <v>2012-09</v>
      </c>
    </row>
    <row r="1663" spans="1:4" x14ac:dyDescent="0.25">
      <c r="A1663" s="1">
        <v>41156</v>
      </c>
      <c r="B1663" t="s">
        <v>172</v>
      </c>
      <c r="C1663">
        <v>8</v>
      </c>
      <c r="D1663" s="9" t="str">
        <f t="shared" si="35"/>
        <v>2012-09</v>
      </c>
    </row>
    <row r="1664" spans="1:4" x14ac:dyDescent="0.25">
      <c r="A1664" s="1">
        <v>41157</v>
      </c>
      <c r="B1664" t="s">
        <v>52</v>
      </c>
      <c r="C1664">
        <v>59</v>
      </c>
      <c r="D1664" s="9" t="str">
        <f t="shared" si="35"/>
        <v>2012-09</v>
      </c>
    </row>
    <row r="1665" spans="1:4" x14ac:dyDescent="0.25">
      <c r="A1665" s="1">
        <v>41157</v>
      </c>
      <c r="B1665" t="s">
        <v>17</v>
      </c>
      <c r="C1665">
        <v>273</v>
      </c>
      <c r="D1665" s="9" t="str">
        <f t="shared" si="35"/>
        <v>2012-09</v>
      </c>
    </row>
    <row r="1666" spans="1:4" x14ac:dyDescent="0.25">
      <c r="A1666" s="1">
        <v>41158</v>
      </c>
      <c r="B1666" t="s">
        <v>9</v>
      </c>
      <c r="C1666">
        <v>165</v>
      </c>
      <c r="D1666" s="9" t="str">
        <f t="shared" si="35"/>
        <v>2012-09</v>
      </c>
    </row>
    <row r="1667" spans="1:4" x14ac:dyDescent="0.25">
      <c r="A1667" s="1">
        <v>41162</v>
      </c>
      <c r="B1667" t="s">
        <v>48</v>
      </c>
      <c r="C1667">
        <v>13</v>
      </c>
      <c r="D1667" s="9" t="str">
        <f t="shared" ref="D1667:D1730" si="36">TEXT(A1667,"rrrr-mm")</f>
        <v>2012-09</v>
      </c>
    </row>
    <row r="1668" spans="1:4" x14ac:dyDescent="0.25">
      <c r="A1668" s="1">
        <v>41163</v>
      </c>
      <c r="B1668" t="s">
        <v>69</v>
      </c>
      <c r="C1668">
        <v>143</v>
      </c>
      <c r="D1668" s="9" t="str">
        <f t="shared" si="36"/>
        <v>2012-09</v>
      </c>
    </row>
    <row r="1669" spans="1:4" x14ac:dyDescent="0.25">
      <c r="A1669" s="1">
        <v>41167</v>
      </c>
      <c r="B1669" t="s">
        <v>230</v>
      </c>
      <c r="C1669">
        <v>20</v>
      </c>
      <c r="D1669" s="9" t="str">
        <f t="shared" si="36"/>
        <v>2012-09</v>
      </c>
    </row>
    <row r="1670" spans="1:4" x14ac:dyDescent="0.25">
      <c r="A1670" s="1">
        <v>41171</v>
      </c>
      <c r="B1670" t="s">
        <v>54</v>
      </c>
      <c r="C1670">
        <v>4</v>
      </c>
      <c r="D1670" s="9" t="str">
        <f t="shared" si="36"/>
        <v>2012-09</v>
      </c>
    </row>
    <row r="1671" spans="1:4" x14ac:dyDescent="0.25">
      <c r="A1671" s="1">
        <v>41175</v>
      </c>
      <c r="B1671" t="s">
        <v>131</v>
      </c>
      <c r="C1671">
        <v>102</v>
      </c>
      <c r="D1671" s="9" t="str">
        <f t="shared" si="36"/>
        <v>2012-09</v>
      </c>
    </row>
    <row r="1672" spans="1:4" x14ac:dyDescent="0.25">
      <c r="A1672" s="1">
        <v>41177</v>
      </c>
      <c r="B1672" t="s">
        <v>6</v>
      </c>
      <c r="C1672">
        <v>155</v>
      </c>
      <c r="D1672" s="9" t="str">
        <f t="shared" si="36"/>
        <v>2012-09</v>
      </c>
    </row>
    <row r="1673" spans="1:4" x14ac:dyDescent="0.25">
      <c r="A1673" s="1">
        <v>41179</v>
      </c>
      <c r="B1673" t="s">
        <v>7</v>
      </c>
      <c r="C1673">
        <v>226</v>
      </c>
      <c r="D1673" s="9" t="str">
        <f t="shared" si="36"/>
        <v>2012-09</v>
      </c>
    </row>
    <row r="1674" spans="1:4" x14ac:dyDescent="0.25">
      <c r="A1674" s="1">
        <v>41179</v>
      </c>
      <c r="B1674" t="s">
        <v>14</v>
      </c>
      <c r="C1674">
        <v>346</v>
      </c>
      <c r="D1674" s="9" t="str">
        <f t="shared" si="36"/>
        <v>2012-09</v>
      </c>
    </row>
    <row r="1675" spans="1:4" x14ac:dyDescent="0.25">
      <c r="A1675" s="1">
        <v>41180</v>
      </c>
      <c r="B1675" t="s">
        <v>52</v>
      </c>
      <c r="C1675">
        <v>45</v>
      </c>
      <c r="D1675" s="9" t="str">
        <f t="shared" si="36"/>
        <v>2012-09</v>
      </c>
    </row>
    <row r="1676" spans="1:4" x14ac:dyDescent="0.25">
      <c r="A1676" s="1">
        <v>41182</v>
      </c>
      <c r="B1676" t="s">
        <v>151</v>
      </c>
      <c r="C1676">
        <v>11</v>
      </c>
      <c r="D1676" s="9" t="str">
        <f t="shared" si="36"/>
        <v>2012-09</v>
      </c>
    </row>
    <row r="1677" spans="1:4" x14ac:dyDescent="0.25">
      <c r="A1677" s="1">
        <v>41185</v>
      </c>
      <c r="B1677" t="s">
        <v>130</v>
      </c>
      <c r="C1677">
        <v>14</v>
      </c>
      <c r="D1677" s="9" t="str">
        <f t="shared" si="36"/>
        <v>2012-10</v>
      </c>
    </row>
    <row r="1678" spans="1:4" x14ac:dyDescent="0.25">
      <c r="A1678" s="1">
        <v>41190</v>
      </c>
      <c r="B1678" t="s">
        <v>51</v>
      </c>
      <c r="C1678">
        <v>12</v>
      </c>
      <c r="D1678" s="9" t="str">
        <f t="shared" si="36"/>
        <v>2012-10</v>
      </c>
    </row>
    <row r="1679" spans="1:4" x14ac:dyDescent="0.25">
      <c r="A1679" s="1">
        <v>41195</v>
      </c>
      <c r="B1679" t="s">
        <v>154</v>
      </c>
      <c r="C1679">
        <v>11</v>
      </c>
      <c r="D1679" s="9" t="str">
        <f t="shared" si="36"/>
        <v>2012-10</v>
      </c>
    </row>
    <row r="1680" spans="1:4" x14ac:dyDescent="0.25">
      <c r="A1680" s="1">
        <v>41195</v>
      </c>
      <c r="B1680" t="s">
        <v>26</v>
      </c>
      <c r="C1680">
        <v>142</v>
      </c>
      <c r="D1680" s="9" t="str">
        <f t="shared" si="36"/>
        <v>2012-10</v>
      </c>
    </row>
    <row r="1681" spans="1:4" x14ac:dyDescent="0.25">
      <c r="A1681" s="1">
        <v>41201</v>
      </c>
      <c r="B1681" t="s">
        <v>71</v>
      </c>
      <c r="C1681">
        <v>184</v>
      </c>
      <c r="D1681" s="9" t="str">
        <f t="shared" si="36"/>
        <v>2012-10</v>
      </c>
    </row>
    <row r="1682" spans="1:4" x14ac:dyDescent="0.25">
      <c r="A1682" s="1">
        <v>41202</v>
      </c>
      <c r="B1682" t="s">
        <v>45</v>
      </c>
      <c r="C1682">
        <v>390</v>
      </c>
      <c r="D1682" s="9" t="str">
        <f t="shared" si="36"/>
        <v>2012-10</v>
      </c>
    </row>
    <row r="1683" spans="1:4" x14ac:dyDescent="0.25">
      <c r="A1683" s="1">
        <v>41206</v>
      </c>
      <c r="B1683" t="s">
        <v>37</v>
      </c>
      <c r="C1683">
        <v>110</v>
      </c>
      <c r="D1683" s="9" t="str">
        <f t="shared" si="36"/>
        <v>2012-10</v>
      </c>
    </row>
    <row r="1684" spans="1:4" x14ac:dyDescent="0.25">
      <c r="A1684" s="1">
        <v>41207</v>
      </c>
      <c r="B1684" t="s">
        <v>19</v>
      </c>
      <c r="C1684">
        <v>92</v>
      </c>
      <c r="D1684" s="9" t="str">
        <f t="shared" si="36"/>
        <v>2012-10</v>
      </c>
    </row>
    <row r="1685" spans="1:4" x14ac:dyDescent="0.25">
      <c r="A1685" s="1">
        <v>41208</v>
      </c>
      <c r="B1685" t="s">
        <v>68</v>
      </c>
      <c r="C1685">
        <v>5</v>
      </c>
      <c r="D1685" s="9" t="str">
        <f t="shared" si="36"/>
        <v>2012-10</v>
      </c>
    </row>
    <row r="1686" spans="1:4" x14ac:dyDescent="0.25">
      <c r="A1686" s="1">
        <v>41208</v>
      </c>
      <c r="B1686" t="s">
        <v>229</v>
      </c>
      <c r="C1686">
        <v>2</v>
      </c>
      <c r="D1686" s="9" t="str">
        <f t="shared" si="36"/>
        <v>2012-10</v>
      </c>
    </row>
    <row r="1687" spans="1:4" x14ac:dyDescent="0.25">
      <c r="A1687" s="1">
        <v>41210</v>
      </c>
      <c r="B1687" t="s">
        <v>175</v>
      </c>
      <c r="C1687">
        <v>14</v>
      </c>
      <c r="D1687" s="9" t="str">
        <f t="shared" si="36"/>
        <v>2012-10</v>
      </c>
    </row>
    <row r="1688" spans="1:4" x14ac:dyDescent="0.25">
      <c r="A1688" s="1">
        <v>41213</v>
      </c>
      <c r="B1688" t="s">
        <v>84</v>
      </c>
      <c r="C1688">
        <v>6</v>
      </c>
      <c r="D1688" s="9" t="str">
        <f t="shared" si="36"/>
        <v>2012-10</v>
      </c>
    </row>
    <row r="1689" spans="1:4" x14ac:dyDescent="0.25">
      <c r="A1689" s="1">
        <v>41214</v>
      </c>
      <c r="B1689" t="s">
        <v>18</v>
      </c>
      <c r="C1689">
        <v>65</v>
      </c>
      <c r="D1689" s="9" t="str">
        <f t="shared" si="36"/>
        <v>2012-11</v>
      </c>
    </row>
    <row r="1690" spans="1:4" x14ac:dyDescent="0.25">
      <c r="A1690" s="1">
        <v>41214</v>
      </c>
      <c r="B1690" t="s">
        <v>69</v>
      </c>
      <c r="C1690">
        <v>45</v>
      </c>
      <c r="D1690" s="9" t="str">
        <f t="shared" si="36"/>
        <v>2012-11</v>
      </c>
    </row>
    <row r="1691" spans="1:4" x14ac:dyDescent="0.25">
      <c r="A1691" s="1">
        <v>41214</v>
      </c>
      <c r="B1691" t="s">
        <v>7</v>
      </c>
      <c r="C1691">
        <v>108</v>
      </c>
      <c r="D1691" s="9" t="str">
        <f t="shared" si="36"/>
        <v>2012-11</v>
      </c>
    </row>
    <row r="1692" spans="1:4" x14ac:dyDescent="0.25">
      <c r="A1692" s="1">
        <v>41215</v>
      </c>
      <c r="B1692" t="s">
        <v>37</v>
      </c>
      <c r="C1692">
        <v>159</v>
      </c>
      <c r="D1692" s="9" t="str">
        <f t="shared" si="36"/>
        <v>2012-11</v>
      </c>
    </row>
    <row r="1693" spans="1:4" x14ac:dyDescent="0.25">
      <c r="A1693" s="1">
        <v>41219</v>
      </c>
      <c r="B1693" t="s">
        <v>19</v>
      </c>
      <c r="C1693">
        <v>141</v>
      </c>
      <c r="D1693" s="9" t="str">
        <f t="shared" si="36"/>
        <v>2012-11</v>
      </c>
    </row>
    <row r="1694" spans="1:4" x14ac:dyDescent="0.25">
      <c r="A1694" s="1">
        <v>41219</v>
      </c>
      <c r="B1694" t="s">
        <v>38</v>
      </c>
      <c r="C1694">
        <v>14</v>
      </c>
      <c r="D1694" s="9" t="str">
        <f t="shared" si="36"/>
        <v>2012-11</v>
      </c>
    </row>
    <row r="1695" spans="1:4" x14ac:dyDescent="0.25">
      <c r="A1695" s="1">
        <v>41222</v>
      </c>
      <c r="B1695" t="s">
        <v>10</v>
      </c>
      <c r="C1695">
        <v>142</v>
      </c>
      <c r="D1695" s="9" t="str">
        <f t="shared" si="36"/>
        <v>2012-11</v>
      </c>
    </row>
    <row r="1696" spans="1:4" x14ac:dyDescent="0.25">
      <c r="A1696" s="1">
        <v>41223</v>
      </c>
      <c r="B1696" t="s">
        <v>9</v>
      </c>
      <c r="C1696">
        <v>167</v>
      </c>
      <c r="D1696" s="9" t="str">
        <f t="shared" si="36"/>
        <v>2012-11</v>
      </c>
    </row>
    <row r="1697" spans="1:4" x14ac:dyDescent="0.25">
      <c r="A1697" s="1">
        <v>41224</v>
      </c>
      <c r="B1697" t="s">
        <v>175</v>
      </c>
      <c r="C1697">
        <v>12</v>
      </c>
      <c r="D1697" s="9" t="str">
        <f t="shared" si="36"/>
        <v>2012-11</v>
      </c>
    </row>
    <row r="1698" spans="1:4" x14ac:dyDescent="0.25">
      <c r="A1698" s="1">
        <v>41229</v>
      </c>
      <c r="B1698" t="s">
        <v>28</v>
      </c>
      <c r="C1698">
        <v>187</v>
      </c>
      <c r="D1698" s="9" t="str">
        <f t="shared" si="36"/>
        <v>2012-11</v>
      </c>
    </row>
    <row r="1699" spans="1:4" x14ac:dyDescent="0.25">
      <c r="A1699" s="1">
        <v>41232</v>
      </c>
      <c r="B1699" t="s">
        <v>41</v>
      </c>
      <c r="C1699">
        <v>14</v>
      </c>
      <c r="D1699" s="9" t="str">
        <f t="shared" si="36"/>
        <v>2012-11</v>
      </c>
    </row>
    <row r="1700" spans="1:4" x14ac:dyDescent="0.25">
      <c r="A1700" s="1">
        <v>41235</v>
      </c>
      <c r="B1700" t="s">
        <v>165</v>
      </c>
      <c r="C1700">
        <v>10</v>
      </c>
      <c r="D1700" s="9" t="str">
        <f t="shared" si="36"/>
        <v>2012-11</v>
      </c>
    </row>
    <row r="1701" spans="1:4" x14ac:dyDescent="0.25">
      <c r="A1701" s="1">
        <v>41236</v>
      </c>
      <c r="B1701" t="s">
        <v>22</v>
      </c>
      <c r="C1701">
        <v>269</v>
      </c>
      <c r="D1701" s="9" t="str">
        <f t="shared" si="36"/>
        <v>2012-11</v>
      </c>
    </row>
    <row r="1702" spans="1:4" x14ac:dyDescent="0.25">
      <c r="A1702" s="1">
        <v>41236</v>
      </c>
      <c r="B1702" t="s">
        <v>5</v>
      </c>
      <c r="C1702">
        <v>328</v>
      </c>
      <c r="D1702" s="9" t="str">
        <f t="shared" si="36"/>
        <v>2012-11</v>
      </c>
    </row>
    <row r="1703" spans="1:4" x14ac:dyDescent="0.25">
      <c r="A1703" s="1">
        <v>41237</v>
      </c>
      <c r="B1703" t="s">
        <v>9</v>
      </c>
      <c r="C1703">
        <v>228</v>
      </c>
      <c r="D1703" s="9" t="str">
        <f t="shared" si="36"/>
        <v>2012-11</v>
      </c>
    </row>
    <row r="1704" spans="1:4" x14ac:dyDescent="0.25">
      <c r="A1704" s="1">
        <v>41239</v>
      </c>
      <c r="B1704" t="s">
        <v>2</v>
      </c>
      <c r="C1704">
        <v>12</v>
      </c>
      <c r="D1704" s="9" t="str">
        <f t="shared" si="36"/>
        <v>2012-11</v>
      </c>
    </row>
    <row r="1705" spans="1:4" x14ac:dyDescent="0.25">
      <c r="A1705" s="1">
        <v>41244</v>
      </c>
      <c r="B1705" t="s">
        <v>93</v>
      </c>
      <c r="C1705">
        <v>16</v>
      </c>
      <c r="D1705" s="9" t="str">
        <f t="shared" si="36"/>
        <v>2012-12</v>
      </c>
    </row>
    <row r="1706" spans="1:4" x14ac:dyDescent="0.25">
      <c r="A1706" s="1">
        <v>41247</v>
      </c>
      <c r="B1706" t="s">
        <v>17</v>
      </c>
      <c r="C1706">
        <v>233</v>
      </c>
      <c r="D1706" s="9" t="str">
        <f t="shared" si="36"/>
        <v>2012-12</v>
      </c>
    </row>
    <row r="1707" spans="1:4" x14ac:dyDescent="0.25">
      <c r="A1707" s="1">
        <v>41248</v>
      </c>
      <c r="B1707" t="s">
        <v>132</v>
      </c>
      <c r="C1707">
        <v>10</v>
      </c>
      <c r="D1707" s="9" t="str">
        <f t="shared" si="36"/>
        <v>2012-12</v>
      </c>
    </row>
    <row r="1708" spans="1:4" x14ac:dyDescent="0.25">
      <c r="A1708" s="1">
        <v>41251</v>
      </c>
      <c r="B1708" t="s">
        <v>10</v>
      </c>
      <c r="C1708">
        <v>168</v>
      </c>
      <c r="D1708" s="9" t="str">
        <f t="shared" si="36"/>
        <v>2012-12</v>
      </c>
    </row>
    <row r="1709" spans="1:4" x14ac:dyDescent="0.25">
      <c r="A1709" s="1">
        <v>41251</v>
      </c>
      <c r="B1709" t="s">
        <v>5</v>
      </c>
      <c r="C1709">
        <v>388</v>
      </c>
      <c r="D1709" s="9" t="str">
        <f t="shared" si="36"/>
        <v>2012-12</v>
      </c>
    </row>
    <row r="1710" spans="1:4" x14ac:dyDescent="0.25">
      <c r="A1710" s="1">
        <v>41252</v>
      </c>
      <c r="B1710" t="s">
        <v>50</v>
      </c>
      <c r="C1710">
        <v>319</v>
      </c>
      <c r="D1710" s="9" t="str">
        <f t="shared" si="36"/>
        <v>2012-12</v>
      </c>
    </row>
    <row r="1711" spans="1:4" x14ac:dyDescent="0.25">
      <c r="A1711" s="1">
        <v>41254</v>
      </c>
      <c r="B1711" t="s">
        <v>67</v>
      </c>
      <c r="C1711">
        <v>12</v>
      </c>
      <c r="D1711" s="9" t="str">
        <f t="shared" si="36"/>
        <v>2012-12</v>
      </c>
    </row>
    <row r="1712" spans="1:4" x14ac:dyDescent="0.25">
      <c r="A1712" s="1">
        <v>41256</v>
      </c>
      <c r="B1712" t="s">
        <v>173</v>
      </c>
      <c r="C1712">
        <v>150</v>
      </c>
      <c r="D1712" s="9" t="str">
        <f t="shared" si="36"/>
        <v>2012-12</v>
      </c>
    </row>
    <row r="1713" spans="1:4" x14ac:dyDescent="0.25">
      <c r="A1713" s="1">
        <v>41258</v>
      </c>
      <c r="B1713" t="s">
        <v>9</v>
      </c>
      <c r="C1713">
        <v>347</v>
      </c>
      <c r="D1713" s="9" t="str">
        <f t="shared" si="36"/>
        <v>2012-12</v>
      </c>
    </row>
    <row r="1714" spans="1:4" x14ac:dyDescent="0.25">
      <c r="A1714" s="1">
        <v>41259</v>
      </c>
      <c r="B1714" t="s">
        <v>23</v>
      </c>
      <c r="C1714">
        <v>177</v>
      </c>
      <c r="D1714" s="9" t="str">
        <f t="shared" si="36"/>
        <v>2012-12</v>
      </c>
    </row>
    <row r="1715" spans="1:4" x14ac:dyDescent="0.25">
      <c r="A1715" s="1">
        <v>41262</v>
      </c>
      <c r="B1715" t="s">
        <v>45</v>
      </c>
      <c r="C1715">
        <v>222</v>
      </c>
      <c r="D1715" s="9" t="str">
        <f t="shared" si="36"/>
        <v>2012-12</v>
      </c>
    </row>
    <row r="1716" spans="1:4" x14ac:dyDescent="0.25">
      <c r="A1716" s="1">
        <v>41273</v>
      </c>
      <c r="B1716" t="s">
        <v>49</v>
      </c>
      <c r="C1716">
        <v>9</v>
      </c>
      <c r="D1716" s="9" t="str">
        <f t="shared" si="36"/>
        <v>2012-12</v>
      </c>
    </row>
    <row r="1717" spans="1:4" x14ac:dyDescent="0.25">
      <c r="A1717" s="1">
        <v>41273</v>
      </c>
      <c r="B1717" t="s">
        <v>231</v>
      </c>
      <c r="C1717">
        <v>14</v>
      </c>
      <c r="D1717" s="9" t="str">
        <f t="shared" si="36"/>
        <v>2012-12</v>
      </c>
    </row>
    <row r="1718" spans="1:4" x14ac:dyDescent="0.25">
      <c r="A1718" s="1">
        <v>41275</v>
      </c>
      <c r="B1718" t="s">
        <v>3</v>
      </c>
      <c r="C1718">
        <v>7</v>
      </c>
      <c r="D1718" s="9" t="str">
        <f t="shared" si="36"/>
        <v>2013-01</v>
      </c>
    </row>
    <row r="1719" spans="1:4" x14ac:dyDescent="0.25">
      <c r="A1719" s="1">
        <v>41279</v>
      </c>
      <c r="B1719" t="s">
        <v>66</v>
      </c>
      <c r="C1719">
        <v>171</v>
      </c>
      <c r="D1719" s="9" t="str">
        <f t="shared" si="36"/>
        <v>2013-01</v>
      </c>
    </row>
    <row r="1720" spans="1:4" x14ac:dyDescent="0.25">
      <c r="A1720" s="1">
        <v>41283</v>
      </c>
      <c r="B1720" t="s">
        <v>208</v>
      </c>
      <c r="C1720">
        <v>16</v>
      </c>
      <c r="D1720" s="9" t="str">
        <f t="shared" si="36"/>
        <v>2013-01</v>
      </c>
    </row>
    <row r="1721" spans="1:4" x14ac:dyDescent="0.25">
      <c r="A1721" s="1">
        <v>41284</v>
      </c>
      <c r="B1721" t="s">
        <v>18</v>
      </c>
      <c r="C1721">
        <v>176</v>
      </c>
      <c r="D1721" s="9" t="str">
        <f t="shared" si="36"/>
        <v>2013-01</v>
      </c>
    </row>
    <row r="1722" spans="1:4" x14ac:dyDescent="0.25">
      <c r="A1722" s="1">
        <v>41287</v>
      </c>
      <c r="B1722" t="s">
        <v>55</v>
      </c>
      <c r="C1722">
        <v>37</v>
      </c>
      <c r="D1722" s="9" t="str">
        <f t="shared" si="36"/>
        <v>2013-01</v>
      </c>
    </row>
    <row r="1723" spans="1:4" x14ac:dyDescent="0.25">
      <c r="A1723" s="1">
        <v>41290</v>
      </c>
      <c r="B1723" t="s">
        <v>18</v>
      </c>
      <c r="C1723">
        <v>186</v>
      </c>
      <c r="D1723" s="9" t="str">
        <f t="shared" si="36"/>
        <v>2013-01</v>
      </c>
    </row>
    <row r="1724" spans="1:4" x14ac:dyDescent="0.25">
      <c r="A1724" s="1">
        <v>41290</v>
      </c>
      <c r="B1724" t="s">
        <v>61</v>
      </c>
      <c r="C1724">
        <v>45</v>
      </c>
      <c r="D1724" s="9" t="str">
        <f t="shared" si="36"/>
        <v>2013-01</v>
      </c>
    </row>
    <row r="1725" spans="1:4" x14ac:dyDescent="0.25">
      <c r="A1725" s="1">
        <v>41294</v>
      </c>
      <c r="B1725" t="s">
        <v>52</v>
      </c>
      <c r="C1725">
        <v>186</v>
      </c>
      <c r="D1725" s="9" t="str">
        <f t="shared" si="36"/>
        <v>2013-01</v>
      </c>
    </row>
    <row r="1726" spans="1:4" x14ac:dyDescent="0.25">
      <c r="A1726" s="1">
        <v>41294</v>
      </c>
      <c r="B1726" t="s">
        <v>14</v>
      </c>
      <c r="C1726">
        <v>211</v>
      </c>
      <c r="D1726" s="9" t="str">
        <f t="shared" si="36"/>
        <v>2013-01</v>
      </c>
    </row>
    <row r="1727" spans="1:4" x14ac:dyDescent="0.25">
      <c r="A1727" s="1">
        <v>41300</v>
      </c>
      <c r="B1727" t="s">
        <v>9</v>
      </c>
      <c r="C1727">
        <v>330</v>
      </c>
      <c r="D1727" s="9" t="str">
        <f t="shared" si="36"/>
        <v>2013-01</v>
      </c>
    </row>
    <row r="1728" spans="1:4" x14ac:dyDescent="0.25">
      <c r="A1728" s="1">
        <v>41301</v>
      </c>
      <c r="B1728" t="s">
        <v>14</v>
      </c>
      <c r="C1728">
        <v>134</v>
      </c>
      <c r="D1728" s="9" t="str">
        <f t="shared" si="36"/>
        <v>2013-01</v>
      </c>
    </row>
    <row r="1729" spans="1:4" x14ac:dyDescent="0.25">
      <c r="A1729" s="1">
        <v>41301</v>
      </c>
      <c r="B1729" t="s">
        <v>9</v>
      </c>
      <c r="C1729">
        <v>459</v>
      </c>
      <c r="D1729" s="9" t="str">
        <f t="shared" si="36"/>
        <v>2013-01</v>
      </c>
    </row>
    <row r="1730" spans="1:4" x14ac:dyDescent="0.25">
      <c r="A1730" s="1">
        <v>41302</v>
      </c>
      <c r="B1730" t="s">
        <v>26</v>
      </c>
      <c r="C1730">
        <v>185</v>
      </c>
      <c r="D1730" s="9" t="str">
        <f t="shared" si="36"/>
        <v>2013-01</v>
      </c>
    </row>
    <row r="1731" spans="1:4" x14ac:dyDescent="0.25">
      <c r="A1731" s="1">
        <v>41303</v>
      </c>
      <c r="B1731" t="s">
        <v>67</v>
      </c>
      <c r="C1731">
        <v>3</v>
      </c>
      <c r="D1731" s="9" t="str">
        <f t="shared" ref="D1731:D1794" si="37">TEXT(A1731,"rrrr-mm")</f>
        <v>2013-01</v>
      </c>
    </row>
    <row r="1732" spans="1:4" x14ac:dyDescent="0.25">
      <c r="A1732" s="1">
        <v>41305</v>
      </c>
      <c r="B1732" t="s">
        <v>30</v>
      </c>
      <c r="C1732">
        <v>181</v>
      </c>
      <c r="D1732" s="9" t="str">
        <f t="shared" si="37"/>
        <v>2013-01</v>
      </c>
    </row>
    <row r="1733" spans="1:4" x14ac:dyDescent="0.25">
      <c r="A1733" s="1">
        <v>41309</v>
      </c>
      <c r="B1733" t="s">
        <v>17</v>
      </c>
      <c r="C1733">
        <v>441</v>
      </c>
      <c r="D1733" s="9" t="str">
        <f t="shared" si="37"/>
        <v>2013-02</v>
      </c>
    </row>
    <row r="1734" spans="1:4" x14ac:dyDescent="0.25">
      <c r="A1734" s="1">
        <v>41310</v>
      </c>
      <c r="B1734" t="s">
        <v>45</v>
      </c>
      <c r="C1734">
        <v>487</v>
      </c>
      <c r="D1734" s="9" t="str">
        <f t="shared" si="37"/>
        <v>2013-02</v>
      </c>
    </row>
    <row r="1735" spans="1:4" x14ac:dyDescent="0.25">
      <c r="A1735" s="1">
        <v>41310</v>
      </c>
      <c r="B1735" t="s">
        <v>52</v>
      </c>
      <c r="C1735">
        <v>56</v>
      </c>
      <c r="D1735" s="9" t="str">
        <f t="shared" si="37"/>
        <v>2013-02</v>
      </c>
    </row>
    <row r="1736" spans="1:4" x14ac:dyDescent="0.25">
      <c r="A1736" s="1">
        <v>41314</v>
      </c>
      <c r="B1736" t="s">
        <v>12</v>
      </c>
      <c r="C1736">
        <v>23</v>
      </c>
      <c r="D1736" s="9" t="str">
        <f t="shared" si="37"/>
        <v>2013-02</v>
      </c>
    </row>
    <row r="1737" spans="1:4" x14ac:dyDescent="0.25">
      <c r="A1737" s="1">
        <v>41314</v>
      </c>
      <c r="B1737" t="s">
        <v>131</v>
      </c>
      <c r="C1737">
        <v>113</v>
      </c>
      <c r="D1737" s="9" t="str">
        <f t="shared" si="37"/>
        <v>2013-02</v>
      </c>
    </row>
    <row r="1738" spans="1:4" x14ac:dyDescent="0.25">
      <c r="A1738" s="1">
        <v>41315</v>
      </c>
      <c r="B1738" t="s">
        <v>200</v>
      </c>
      <c r="C1738">
        <v>19</v>
      </c>
      <c r="D1738" s="9" t="str">
        <f t="shared" si="37"/>
        <v>2013-02</v>
      </c>
    </row>
    <row r="1739" spans="1:4" x14ac:dyDescent="0.25">
      <c r="A1739" s="1">
        <v>41316</v>
      </c>
      <c r="B1739" t="s">
        <v>78</v>
      </c>
      <c r="C1739">
        <v>188</v>
      </c>
      <c r="D1739" s="9" t="str">
        <f t="shared" si="37"/>
        <v>2013-02</v>
      </c>
    </row>
    <row r="1740" spans="1:4" x14ac:dyDescent="0.25">
      <c r="A1740" s="1">
        <v>41316</v>
      </c>
      <c r="B1740" t="s">
        <v>7</v>
      </c>
      <c r="C1740">
        <v>338</v>
      </c>
      <c r="D1740" s="9" t="str">
        <f t="shared" si="37"/>
        <v>2013-02</v>
      </c>
    </row>
    <row r="1741" spans="1:4" x14ac:dyDescent="0.25">
      <c r="A1741" s="1">
        <v>41317</v>
      </c>
      <c r="B1741" t="s">
        <v>31</v>
      </c>
      <c r="C1741">
        <v>80</v>
      </c>
      <c r="D1741" s="9" t="str">
        <f t="shared" si="37"/>
        <v>2013-02</v>
      </c>
    </row>
    <row r="1742" spans="1:4" x14ac:dyDescent="0.25">
      <c r="A1742" s="1">
        <v>41318</v>
      </c>
      <c r="B1742" t="s">
        <v>171</v>
      </c>
      <c r="C1742">
        <v>20</v>
      </c>
      <c r="D1742" s="9" t="str">
        <f t="shared" si="37"/>
        <v>2013-02</v>
      </c>
    </row>
    <row r="1743" spans="1:4" x14ac:dyDescent="0.25">
      <c r="A1743" s="1">
        <v>41321</v>
      </c>
      <c r="B1743" t="s">
        <v>159</v>
      </c>
      <c r="C1743">
        <v>1</v>
      </c>
      <c r="D1743" s="9" t="str">
        <f t="shared" si="37"/>
        <v>2013-02</v>
      </c>
    </row>
    <row r="1744" spans="1:4" x14ac:dyDescent="0.25">
      <c r="A1744" s="1">
        <v>41322</v>
      </c>
      <c r="B1744" t="s">
        <v>52</v>
      </c>
      <c r="C1744">
        <v>200</v>
      </c>
      <c r="D1744" s="9" t="str">
        <f t="shared" si="37"/>
        <v>2013-02</v>
      </c>
    </row>
    <row r="1745" spans="1:4" x14ac:dyDescent="0.25">
      <c r="A1745" s="1">
        <v>41323</v>
      </c>
      <c r="B1745" t="s">
        <v>5</v>
      </c>
      <c r="C1745">
        <v>429</v>
      </c>
      <c r="D1745" s="9" t="str">
        <f t="shared" si="37"/>
        <v>2013-02</v>
      </c>
    </row>
    <row r="1746" spans="1:4" x14ac:dyDescent="0.25">
      <c r="A1746" s="1">
        <v>41324</v>
      </c>
      <c r="B1746" t="s">
        <v>12</v>
      </c>
      <c r="C1746">
        <v>183</v>
      </c>
      <c r="D1746" s="9" t="str">
        <f t="shared" si="37"/>
        <v>2013-02</v>
      </c>
    </row>
    <row r="1747" spans="1:4" x14ac:dyDescent="0.25">
      <c r="A1747" s="1">
        <v>41325</v>
      </c>
      <c r="B1747" t="s">
        <v>10</v>
      </c>
      <c r="C1747">
        <v>26</v>
      </c>
      <c r="D1747" s="9" t="str">
        <f t="shared" si="37"/>
        <v>2013-02</v>
      </c>
    </row>
    <row r="1748" spans="1:4" x14ac:dyDescent="0.25">
      <c r="A1748" s="1">
        <v>41326</v>
      </c>
      <c r="B1748" t="s">
        <v>180</v>
      </c>
      <c r="C1748">
        <v>2</v>
      </c>
      <c r="D1748" s="9" t="str">
        <f t="shared" si="37"/>
        <v>2013-02</v>
      </c>
    </row>
    <row r="1749" spans="1:4" x14ac:dyDescent="0.25">
      <c r="A1749" s="1">
        <v>41328</v>
      </c>
      <c r="B1749" t="s">
        <v>7</v>
      </c>
      <c r="C1749">
        <v>174</v>
      </c>
      <c r="D1749" s="9" t="str">
        <f t="shared" si="37"/>
        <v>2013-02</v>
      </c>
    </row>
    <row r="1750" spans="1:4" x14ac:dyDescent="0.25">
      <c r="A1750" s="1">
        <v>41329</v>
      </c>
      <c r="B1750" t="s">
        <v>52</v>
      </c>
      <c r="C1750">
        <v>98</v>
      </c>
      <c r="D1750" s="9" t="str">
        <f t="shared" si="37"/>
        <v>2013-02</v>
      </c>
    </row>
    <row r="1751" spans="1:4" x14ac:dyDescent="0.25">
      <c r="A1751" s="1">
        <v>41329</v>
      </c>
      <c r="B1751" t="s">
        <v>185</v>
      </c>
      <c r="C1751">
        <v>11</v>
      </c>
      <c r="D1751" s="9" t="str">
        <f t="shared" si="37"/>
        <v>2013-02</v>
      </c>
    </row>
    <row r="1752" spans="1:4" x14ac:dyDescent="0.25">
      <c r="A1752" s="1">
        <v>41332</v>
      </c>
      <c r="B1752" t="s">
        <v>28</v>
      </c>
      <c r="C1752">
        <v>58</v>
      </c>
      <c r="D1752" s="9" t="str">
        <f t="shared" si="37"/>
        <v>2013-02</v>
      </c>
    </row>
    <row r="1753" spans="1:4" x14ac:dyDescent="0.25">
      <c r="A1753" s="1">
        <v>41336</v>
      </c>
      <c r="B1753" t="s">
        <v>15</v>
      </c>
      <c r="C1753">
        <v>17</v>
      </c>
      <c r="D1753" s="9" t="str">
        <f t="shared" si="37"/>
        <v>2013-03</v>
      </c>
    </row>
    <row r="1754" spans="1:4" x14ac:dyDescent="0.25">
      <c r="A1754" s="1">
        <v>41337</v>
      </c>
      <c r="B1754" t="s">
        <v>17</v>
      </c>
      <c r="C1754">
        <v>143</v>
      </c>
      <c r="D1754" s="9" t="str">
        <f t="shared" si="37"/>
        <v>2013-03</v>
      </c>
    </row>
    <row r="1755" spans="1:4" x14ac:dyDescent="0.25">
      <c r="A1755" s="1">
        <v>41339</v>
      </c>
      <c r="B1755" t="s">
        <v>52</v>
      </c>
      <c r="C1755">
        <v>108</v>
      </c>
      <c r="D1755" s="9" t="str">
        <f t="shared" si="37"/>
        <v>2013-03</v>
      </c>
    </row>
    <row r="1756" spans="1:4" x14ac:dyDescent="0.25">
      <c r="A1756" s="1">
        <v>41346</v>
      </c>
      <c r="B1756" t="s">
        <v>102</v>
      </c>
      <c r="C1756">
        <v>424</v>
      </c>
      <c r="D1756" s="9" t="str">
        <f t="shared" si="37"/>
        <v>2013-03</v>
      </c>
    </row>
    <row r="1757" spans="1:4" x14ac:dyDescent="0.25">
      <c r="A1757" s="1">
        <v>41351</v>
      </c>
      <c r="B1757" t="s">
        <v>221</v>
      </c>
      <c r="C1757">
        <v>9</v>
      </c>
      <c r="D1757" s="9" t="str">
        <f t="shared" si="37"/>
        <v>2013-03</v>
      </c>
    </row>
    <row r="1758" spans="1:4" x14ac:dyDescent="0.25">
      <c r="A1758" s="1">
        <v>41352</v>
      </c>
      <c r="B1758" t="s">
        <v>28</v>
      </c>
      <c r="C1758">
        <v>135</v>
      </c>
      <c r="D1758" s="9" t="str">
        <f t="shared" si="37"/>
        <v>2013-03</v>
      </c>
    </row>
    <row r="1759" spans="1:4" x14ac:dyDescent="0.25">
      <c r="A1759" s="1">
        <v>41356</v>
      </c>
      <c r="B1759" t="s">
        <v>14</v>
      </c>
      <c r="C1759">
        <v>202</v>
      </c>
      <c r="D1759" s="9" t="str">
        <f t="shared" si="37"/>
        <v>2013-03</v>
      </c>
    </row>
    <row r="1760" spans="1:4" x14ac:dyDescent="0.25">
      <c r="A1760" s="1">
        <v>41357</v>
      </c>
      <c r="B1760" t="s">
        <v>45</v>
      </c>
      <c r="C1760">
        <v>459</v>
      </c>
      <c r="D1760" s="9" t="str">
        <f t="shared" si="37"/>
        <v>2013-03</v>
      </c>
    </row>
    <row r="1761" spans="1:4" x14ac:dyDescent="0.25">
      <c r="A1761" s="1">
        <v>41361</v>
      </c>
      <c r="B1761" t="s">
        <v>58</v>
      </c>
      <c r="C1761">
        <v>107</v>
      </c>
      <c r="D1761" s="9" t="str">
        <f t="shared" si="37"/>
        <v>2013-03</v>
      </c>
    </row>
    <row r="1762" spans="1:4" x14ac:dyDescent="0.25">
      <c r="A1762" s="1">
        <v>41362</v>
      </c>
      <c r="B1762" t="s">
        <v>35</v>
      </c>
      <c r="C1762">
        <v>37</v>
      </c>
      <c r="D1762" s="9" t="str">
        <f t="shared" si="37"/>
        <v>2013-03</v>
      </c>
    </row>
    <row r="1763" spans="1:4" x14ac:dyDescent="0.25">
      <c r="A1763" s="1">
        <v>41363</v>
      </c>
      <c r="B1763" t="s">
        <v>61</v>
      </c>
      <c r="C1763">
        <v>43</v>
      </c>
      <c r="D1763" s="9" t="str">
        <f t="shared" si="37"/>
        <v>2013-03</v>
      </c>
    </row>
    <row r="1764" spans="1:4" x14ac:dyDescent="0.25">
      <c r="A1764" s="1">
        <v>41365</v>
      </c>
      <c r="B1764" t="s">
        <v>9</v>
      </c>
      <c r="C1764">
        <v>352</v>
      </c>
      <c r="D1764" s="9" t="str">
        <f t="shared" si="37"/>
        <v>2013-04</v>
      </c>
    </row>
    <row r="1765" spans="1:4" x14ac:dyDescent="0.25">
      <c r="A1765" s="1">
        <v>41368</v>
      </c>
      <c r="B1765" t="s">
        <v>18</v>
      </c>
      <c r="C1765">
        <v>94</v>
      </c>
      <c r="D1765" s="9" t="str">
        <f t="shared" si="37"/>
        <v>2013-04</v>
      </c>
    </row>
    <row r="1766" spans="1:4" x14ac:dyDescent="0.25">
      <c r="A1766" s="1">
        <v>41368</v>
      </c>
      <c r="B1766" t="s">
        <v>66</v>
      </c>
      <c r="C1766">
        <v>112</v>
      </c>
      <c r="D1766" s="9" t="str">
        <f t="shared" si="37"/>
        <v>2013-04</v>
      </c>
    </row>
    <row r="1767" spans="1:4" x14ac:dyDescent="0.25">
      <c r="A1767" s="1">
        <v>41369</v>
      </c>
      <c r="B1767" t="s">
        <v>61</v>
      </c>
      <c r="C1767">
        <v>136</v>
      </c>
      <c r="D1767" s="9" t="str">
        <f t="shared" si="37"/>
        <v>2013-04</v>
      </c>
    </row>
    <row r="1768" spans="1:4" x14ac:dyDescent="0.25">
      <c r="A1768" s="1">
        <v>41370</v>
      </c>
      <c r="B1768" t="s">
        <v>78</v>
      </c>
      <c r="C1768">
        <v>56</v>
      </c>
      <c r="D1768" s="9" t="str">
        <f t="shared" si="37"/>
        <v>2013-04</v>
      </c>
    </row>
    <row r="1769" spans="1:4" x14ac:dyDescent="0.25">
      <c r="A1769" s="1">
        <v>41372</v>
      </c>
      <c r="B1769" t="s">
        <v>14</v>
      </c>
      <c r="C1769">
        <v>286</v>
      </c>
      <c r="D1769" s="9" t="str">
        <f t="shared" si="37"/>
        <v>2013-04</v>
      </c>
    </row>
    <row r="1770" spans="1:4" x14ac:dyDescent="0.25">
      <c r="A1770" s="1">
        <v>41373</v>
      </c>
      <c r="B1770" t="s">
        <v>7</v>
      </c>
      <c r="C1770">
        <v>296</v>
      </c>
      <c r="D1770" s="9" t="str">
        <f t="shared" si="37"/>
        <v>2013-04</v>
      </c>
    </row>
    <row r="1771" spans="1:4" x14ac:dyDescent="0.25">
      <c r="A1771" s="1">
        <v>41373</v>
      </c>
      <c r="B1771" t="s">
        <v>25</v>
      </c>
      <c r="C1771">
        <v>81</v>
      </c>
      <c r="D1771" s="9" t="str">
        <f t="shared" si="37"/>
        <v>2013-04</v>
      </c>
    </row>
    <row r="1772" spans="1:4" x14ac:dyDescent="0.25">
      <c r="A1772" s="1">
        <v>41374</v>
      </c>
      <c r="B1772" t="s">
        <v>14</v>
      </c>
      <c r="C1772">
        <v>231</v>
      </c>
      <c r="D1772" s="9" t="str">
        <f t="shared" si="37"/>
        <v>2013-04</v>
      </c>
    </row>
    <row r="1773" spans="1:4" x14ac:dyDescent="0.25">
      <c r="A1773" s="1">
        <v>41375</v>
      </c>
      <c r="B1773" t="s">
        <v>17</v>
      </c>
      <c r="C1773">
        <v>149</v>
      </c>
      <c r="D1773" s="9" t="str">
        <f t="shared" si="37"/>
        <v>2013-04</v>
      </c>
    </row>
    <row r="1774" spans="1:4" x14ac:dyDescent="0.25">
      <c r="A1774" s="1">
        <v>41375</v>
      </c>
      <c r="B1774" t="s">
        <v>132</v>
      </c>
      <c r="C1774">
        <v>3</v>
      </c>
      <c r="D1774" s="9" t="str">
        <f t="shared" si="37"/>
        <v>2013-04</v>
      </c>
    </row>
    <row r="1775" spans="1:4" x14ac:dyDescent="0.25">
      <c r="A1775" s="1">
        <v>41376</v>
      </c>
      <c r="B1775" t="s">
        <v>14</v>
      </c>
      <c r="C1775">
        <v>311</v>
      </c>
      <c r="D1775" s="9" t="str">
        <f t="shared" si="37"/>
        <v>2013-04</v>
      </c>
    </row>
    <row r="1776" spans="1:4" x14ac:dyDescent="0.25">
      <c r="A1776" s="1">
        <v>41379</v>
      </c>
      <c r="B1776" t="s">
        <v>66</v>
      </c>
      <c r="C1776">
        <v>121</v>
      </c>
      <c r="D1776" s="9" t="str">
        <f t="shared" si="37"/>
        <v>2013-04</v>
      </c>
    </row>
    <row r="1777" spans="1:4" x14ac:dyDescent="0.25">
      <c r="A1777" s="1">
        <v>41380</v>
      </c>
      <c r="B1777" t="s">
        <v>153</v>
      </c>
      <c r="C1777">
        <v>15</v>
      </c>
      <c r="D1777" s="9" t="str">
        <f t="shared" si="37"/>
        <v>2013-04</v>
      </c>
    </row>
    <row r="1778" spans="1:4" x14ac:dyDescent="0.25">
      <c r="A1778" s="1">
        <v>41381</v>
      </c>
      <c r="B1778" t="s">
        <v>136</v>
      </c>
      <c r="C1778">
        <v>14</v>
      </c>
      <c r="D1778" s="9" t="str">
        <f t="shared" si="37"/>
        <v>2013-04</v>
      </c>
    </row>
    <row r="1779" spans="1:4" x14ac:dyDescent="0.25">
      <c r="A1779" s="1">
        <v>41381</v>
      </c>
      <c r="B1779" t="s">
        <v>7</v>
      </c>
      <c r="C1779">
        <v>240</v>
      </c>
      <c r="D1779" s="9" t="str">
        <f t="shared" si="37"/>
        <v>2013-04</v>
      </c>
    </row>
    <row r="1780" spans="1:4" x14ac:dyDescent="0.25">
      <c r="A1780" s="1">
        <v>41383</v>
      </c>
      <c r="B1780" t="s">
        <v>56</v>
      </c>
      <c r="C1780">
        <v>12</v>
      </c>
      <c r="D1780" s="9" t="str">
        <f t="shared" si="37"/>
        <v>2013-04</v>
      </c>
    </row>
    <row r="1781" spans="1:4" x14ac:dyDescent="0.25">
      <c r="A1781" s="1">
        <v>41385</v>
      </c>
      <c r="B1781" t="s">
        <v>199</v>
      </c>
      <c r="C1781">
        <v>1</v>
      </c>
      <c r="D1781" s="9" t="str">
        <f t="shared" si="37"/>
        <v>2013-04</v>
      </c>
    </row>
    <row r="1782" spans="1:4" x14ac:dyDescent="0.25">
      <c r="A1782" s="1">
        <v>41388</v>
      </c>
      <c r="B1782" t="s">
        <v>232</v>
      </c>
      <c r="C1782">
        <v>12</v>
      </c>
      <c r="D1782" s="9" t="str">
        <f t="shared" si="37"/>
        <v>2013-04</v>
      </c>
    </row>
    <row r="1783" spans="1:4" x14ac:dyDescent="0.25">
      <c r="A1783" s="1">
        <v>41391</v>
      </c>
      <c r="B1783" t="s">
        <v>18</v>
      </c>
      <c r="C1783">
        <v>190</v>
      </c>
      <c r="D1783" s="9" t="str">
        <f t="shared" si="37"/>
        <v>2013-04</v>
      </c>
    </row>
    <row r="1784" spans="1:4" x14ac:dyDescent="0.25">
      <c r="A1784" s="1">
        <v>41392</v>
      </c>
      <c r="B1784" t="s">
        <v>63</v>
      </c>
      <c r="C1784">
        <v>179</v>
      </c>
      <c r="D1784" s="9" t="str">
        <f t="shared" si="37"/>
        <v>2013-04</v>
      </c>
    </row>
    <row r="1785" spans="1:4" x14ac:dyDescent="0.25">
      <c r="A1785" s="1">
        <v>41394</v>
      </c>
      <c r="B1785" t="s">
        <v>22</v>
      </c>
      <c r="C1785">
        <v>106</v>
      </c>
      <c r="D1785" s="9" t="str">
        <f t="shared" si="37"/>
        <v>2013-04</v>
      </c>
    </row>
    <row r="1786" spans="1:4" x14ac:dyDescent="0.25">
      <c r="A1786" s="1">
        <v>41396</v>
      </c>
      <c r="B1786" t="s">
        <v>7</v>
      </c>
      <c r="C1786">
        <v>267</v>
      </c>
      <c r="D1786" s="9" t="str">
        <f t="shared" si="37"/>
        <v>2013-05</v>
      </c>
    </row>
    <row r="1787" spans="1:4" x14ac:dyDescent="0.25">
      <c r="A1787" s="1">
        <v>41396</v>
      </c>
      <c r="B1787" t="s">
        <v>123</v>
      </c>
      <c r="C1787">
        <v>66</v>
      </c>
      <c r="D1787" s="9" t="str">
        <f t="shared" si="37"/>
        <v>2013-05</v>
      </c>
    </row>
    <row r="1788" spans="1:4" x14ac:dyDescent="0.25">
      <c r="A1788" s="1">
        <v>41398</v>
      </c>
      <c r="B1788" t="s">
        <v>14</v>
      </c>
      <c r="C1788">
        <v>471</v>
      </c>
      <c r="D1788" s="9" t="str">
        <f t="shared" si="37"/>
        <v>2013-05</v>
      </c>
    </row>
    <row r="1789" spans="1:4" x14ac:dyDescent="0.25">
      <c r="A1789" s="1">
        <v>41399</v>
      </c>
      <c r="B1789" t="s">
        <v>60</v>
      </c>
      <c r="C1789">
        <v>5</v>
      </c>
      <c r="D1789" s="9" t="str">
        <f t="shared" si="37"/>
        <v>2013-05</v>
      </c>
    </row>
    <row r="1790" spans="1:4" x14ac:dyDescent="0.25">
      <c r="A1790" s="1">
        <v>41401</v>
      </c>
      <c r="B1790" t="s">
        <v>221</v>
      </c>
      <c r="C1790">
        <v>11</v>
      </c>
      <c r="D1790" s="9" t="str">
        <f t="shared" si="37"/>
        <v>2013-05</v>
      </c>
    </row>
    <row r="1791" spans="1:4" x14ac:dyDescent="0.25">
      <c r="A1791" s="1">
        <v>41403</v>
      </c>
      <c r="B1791" t="s">
        <v>71</v>
      </c>
      <c r="C1791">
        <v>103</v>
      </c>
      <c r="D1791" s="9" t="str">
        <f t="shared" si="37"/>
        <v>2013-05</v>
      </c>
    </row>
    <row r="1792" spans="1:4" x14ac:dyDescent="0.25">
      <c r="A1792" s="1">
        <v>41403</v>
      </c>
      <c r="B1792" t="s">
        <v>19</v>
      </c>
      <c r="C1792">
        <v>92</v>
      </c>
      <c r="D1792" s="9" t="str">
        <f t="shared" si="37"/>
        <v>2013-05</v>
      </c>
    </row>
    <row r="1793" spans="1:4" x14ac:dyDescent="0.25">
      <c r="A1793" s="1">
        <v>41405</v>
      </c>
      <c r="B1793" t="s">
        <v>10</v>
      </c>
      <c r="C1793">
        <v>115</v>
      </c>
      <c r="D1793" s="9" t="str">
        <f t="shared" si="37"/>
        <v>2013-05</v>
      </c>
    </row>
    <row r="1794" spans="1:4" x14ac:dyDescent="0.25">
      <c r="A1794" s="1">
        <v>41406</v>
      </c>
      <c r="B1794" t="s">
        <v>52</v>
      </c>
      <c r="C1794">
        <v>62</v>
      </c>
      <c r="D1794" s="9" t="str">
        <f t="shared" si="37"/>
        <v>2013-05</v>
      </c>
    </row>
    <row r="1795" spans="1:4" x14ac:dyDescent="0.25">
      <c r="A1795" s="1">
        <v>41406</v>
      </c>
      <c r="B1795" t="s">
        <v>5</v>
      </c>
      <c r="C1795">
        <v>420</v>
      </c>
      <c r="D1795" s="9" t="str">
        <f t="shared" ref="D1795:D1858" si="38">TEXT(A1795,"rrrr-mm")</f>
        <v>2013-05</v>
      </c>
    </row>
    <row r="1796" spans="1:4" x14ac:dyDescent="0.25">
      <c r="A1796" s="1">
        <v>41406</v>
      </c>
      <c r="B1796" t="s">
        <v>30</v>
      </c>
      <c r="C1796">
        <v>81</v>
      </c>
      <c r="D1796" s="9" t="str">
        <f t="shared" si="38"/>
        <v>2013-05</v>
      </c>
    </row>
    <row r="1797" spans="1:4" x14ac:dyDescent="0.25">
      <c r="A1797" s="1">
        <v>41407</v>
      </c>
      <c r="B1797" t="s">
        <v>9</v>
      </c>
      <c r="C1797">
        <v>412</v>
      </c>
      <c r="D1797" s="9" t="str">
        <f t="shared" si="38"/>
        <v>2013-05</v>
      </c>
    </row>
    <row r="1798" spans="1:4" x14ac:dyDescent="0.25">
      <c r="A1798" s="1">
        <v>41409</v>
      </c>
      <c r="B1798" t="s">
        <v>45</v>
      </c>
      <c r="C1798">
        <v>377</v>
      </c>
      <c r="D1798" s="9" t="str">
        <f t="shared" si="38"/>
        <v>2013-05</v>
      </c>
    </row>
    <row r="1799" spans="1:4" x14ac:dyDescent="0.25">
      <c r="A1799" s="1">
        <v>41414</v>
      </c>
      <c r="B1799" t="s">
        <v>45</v>
      </c>
      <c r="C1799">
        <v>461</v>
      </c>
      <c r="D1799" s="9" t="str">
        <f t="shared" si="38"/>
        <v>2013-05</v>
      </c>
    </row>
    <row r="1800" spans="1:4" x14ac:dyDescent="0.25">
      <c r="A1800" s="1">
        <v>41414</v>
      </c>
      <c r="B1800" t="s">
        <v>71</v>
      </c>
      <c r="C1800">
        <v>138</v>
      </c>
      <c r="D1800" s="9" t="str">
        <f t="shared" si="38"/>
        <v>2013-05</v>
      </c>
    </row>
    <row r="1801" spans="1:4" x14ac:dyDescent="0.25">
      <c r="A1801" s="1">
        <v>41418</v>
      </c>
      <c r="B1801" t="s">
        <v>47</v>
      </c>
      <c r="C1801">
        <v>17</v>
      </c>
      <c r="D1801" s="9" t="str">
        <f t="shared" si="38"/>
        <v>2013-05</v>
      </c>
    </row>
    <row r="1802" spans="1:4" x14ac:dyDescent="0.25">
      <c r="A1802" s="1">
        <v>41422</v>
      </c>
      <c r="B1802" t="s">
        <v>197</v>
      </c>
      <c r="C1802">
        <v>8</v>
      </c>
      <c r="D1802" s="9" t="str">
        <f t="shared" si="38"/>
        <v>2013-05</v>
      </c>
    </row>
    <row r="1803" spans="1:4" x14ac:dyDescent="0.25">
      <c r="A1803" s="1">
        <v>41424</v>
      </c>
      <c r="B1803" t="s">
        <v>9</v>
      </c>
      <c r="C1803">
        <v>448</v>
      </c>
      <c r="D1803" s="9" t="str">
        <f t="shared" si="38"/>
        <v>2013-05</v>
      </c>
    </row>
    <row r="1804" spans="1:4" x14ac:dyDescent="0.25">
      <c r="A1804" s="1">
        <v>41426</v>
      </c>
      <c r="B1804" t="s">
        <v>9</v>
      </c>
      <c r="C1804">
        <v>240</v>
      </c>
      <c r="D1804" s="9" t="str">
        <f t="shared" si="38"/>
        <v>2013-06</v>
      </c>
    </row>
    <row r="1805" spans="1:4" x14ac:dyDescent="0.25">
      <c r="A1805" s="1">
        <v>41427</v>
      </c>
      <c r="B1805" t="s">
        <v>22</v>
      </c>
      <c r="C1805">
        <v>388</v>
      </c>
      <c r="D1805" s="9" t="str">
        <f t="shared" si="38"/>
        <v>2013-06</v>
      </c>
    </row>
    <row r="1806" spans="1:4" x14ac:dyDescent="0.25">
      <c r="A1806" s="1">
        <v>41429</v>
      </c>
      <c r="B1806" t="s">
        <v>7</v>
      </c>
      <c r="C1806">
        <v>455</v>
      </c>
      <c r="D1806" s="9" t="str">
        <f t="shared" si="38"/>
        <v>2013-06</v>
      </c>
    </row>
    <row r="1807" spans="1:4" x14ac:dyDescent="0.25">
      <c r="A1807" s="1">
        <v>41429</v>
      </c>
      <c r="B1807" t="s">
        <v>17</v>
      </c>
      <c r="C1807">
        <v>269</v>
      </c>
      <c r="D1807" s="9" t="str">
        <f t="shared" si="38"/>
        <v>2013-06</v>
      </c>
    </row>
    <row r="1808" spans="1:4" x14ac:dyDescent="0.25">
      <c r="A1808" s="1">
        <v>41432</v>
      </c>
      <c r="B1808" t="s">
        <v>6</v>
      </c>
      <c r="C1808">
        <v>81</v>
      </c>
      <c r="D1808" s="9" t="str">
        <f t="shared" si="38"/>
        <v>2013-06</v>
      </c>
    </row>
    <row r="1809" spans="1:4" x14ac:dyDescent="0.25">
      <c r="A1809" s="1">
        <v>41432</v>
      </c>
      <c r="B1809" t="s">
        <v>10</v>
      </c>
      <c r="C1809">
        <v>99</v>
      </c>
      <c r="D1809" s="9" t="str">
        <f t="shared" si="38"/>
        <v>2013-06</v>
      </c>
    </row>
    <row r="1810" spans="1:4" x14ac:dyDescent="0.25">
      <c r="A1810" s="1">
        <v>41437</v>
      </c>
      <c r="B1810" t="s">
        <v>170</v>
      </c>
      <c r="C1810">
        <v>12</v>
      </c>
      <c r="D1810" s="9" t="str">
        <f t="shared" si="38"/>
        <v>2013-06</v>
      </c>
    </row>
    <row r="1811" spans="1:4" x14ac:dyDescent="0.25">
      <c r="A1811" s="1">
        <v>41439</v>
      </c>
      <c r="B1811" t="s">
        <v>233</v>
      </c>
      <c r="C1811">
        <v>4</v>
      </c>
      <c r="D1811" s="9" t="str">
        <f t="shared" si="38"/>
        <v>2013-06</v>
      </c>
    </row>
    <row r="1812" spans="1:4" x14ac:dyDescent="0.25">
      <c r="A1812" s="1">
        <v>41440</v>
      </c>
      <c r="B1812" t="s">
        <v>30</v>
      </c>
      <c r="C1812">
        <v>132</v>
      </c>
      <c r="D1812" s="9" t="str">
        <f t="shared" si="38"/>
        <v>2013-06</v>
      </c>
    </row>
    <row r="1813" spans="1:4" x14ac:dyDescent="0.25">
      <c r="A1813" s="1">
        <v>41441</v>
      </c>
      <c r="B1813" t="s">
        <v>131</v>
      </c>
      <c r="C1813">
        <v>83</v>
      </c>
      <c r="D1813" s="9" t="str">
        <f t="shared" si="38"/>
        <v>2013-06</v>
      </c>
    </row>
    <row r="1814" spans="1:4" x14ac:dyDescent="0.25">
      <c r="A1814" s="1">
        <v>41446</v>
      </c>
      <c r="B1814" t="s">
        <v>205</v>
      </c>
      <c r="C1814">
        <v>7</v>
      </c>
      <c r="D1814" s="9" t="str">
        <f t="shared" si="38"/>
        <v>2013-06</v>
      </c>
    </row>
    <row r="1815" spans="1:4" x14ac:dyDescent="0.25">
      <c r="A1815" s="1">
        <v>41447</v>
      </c>
      <c r="B1815" t="s">
        <v>154</v>
      </c>
      <c r="C1815">
        <v>9</v>
      </c>
      <c r="D1815" s="9" t="str">
        <f t="shared" si="38"/>
        <v>2013-06</v>
      </c>
    </row>
    <row r="1816" spans="1:4" x14ac:dyDescent="0.25">
      <c r="A1816" s="1">
        <v>41448</v>
      </c>
      <c r="B1816" t="s">
        <v>159</v>
      </c>
      <c r="C1816">
        <v>20</v>
      </c>
      <c r="D1816" s="9" t="str">
        <f t="shared" si="38"/>
        <v>2013-06</v>
      </c>
    </row>
    <row r="1817" spans="1:4" x14ac:dyDescent="0.25">
      <c r="A1817" s="1">
        <v>41449</v>
      </c>
      <c r="B1817" t="s">
        <v>10</v>
      </c>
      <c r="C1817">
        <v>98</v>
      </c>
      <c r="D1817" s="9" t="str">
        <f t="shared" si="38"/>
        <v>2013-06</v>
      </c>
    </row>
    <row r="1818" spans="1:4" x14ac:dyDescent="0.25">
      <c r="A1818" s="1">
        <v>41451</v>
      </c>
      <c r="B1818" t="s">
        <v>137</v>
      </c>
      <c r="C1818">
        <v>9</v>
      </c>
      <c r="D1818" s="9" t="str">
        <f t="shared" si="38"/>
        <v>2013-06</v>
      </c>
    </row>
    <row r="1819" spans="1:4" x14ac:dyDescent="0.25">
      <c r="A1819" s="1">
        <v>41453</v>
      </c>
      <c r="B1819" t="s">
        <v>64</v>
      </c>
      <c r="C1819">
        <v>13</v>
      </c>
      <c r="D1819" s="9" t="str">
        <f t="shared" si="38"/>
        <v>2013-06</v>
      </c>
    </row>
    <row r="1820" spans="1:4" x14ac:dyDescent="0.25">
      <c r="A1820" s="1">
        <v>41456</v>
      </c>
      <c r="B1820" t="s">
        <v>50</v>
      </c>
      <c r="C1820">
        <v>424</v>
      </c>
      <c r="D1820" s="9" t="str">
        <f t="shared" si="38"/>
        <v>2013-07</v>
      </c>
    </row>
    <row r="1821" spans="1:4" x14ac:dyDescent="0.25">
      <c r="A1821" s="1">
        <v>41461</v>
      </c>
      <c r="B1821" t="s">
        <v>39</v>
      </c>
      <c r="C1821">
        <v>31</v>
      </c>
      <c r="D1821" s="9" t="str">
        <f t="shared" si="38"/>
        <v>2013-07</v>
      </c>
    </row>
    <row r="1822" spans="1:4" x14ac:dyDescent="0.25">
      <c r="A1822" s="1">
        <v>41462</v>
      </c>
      <c r="B1822" t="s">
        <v>57</v>
      </c>
      <c r="C1822">
        <v>18</v>
      </c>
      <c r="D1822" s="9" t="str">
        <f t="shared" si="38"/>
        <v>2013-07</v>
      </c>
    </row>
    <row r="1823" spans="1:4" x14ac:dyDescent="0.25">
      <c r="A1823" s="1">
        <v>41464</v>
      </c>
      <c r="B1823" t="s">
        <v>6</v>
      </c>
      <c r="C1823">
        <v>172</v>
      </c>
      <c r="D1823" s="9" t="str">
        <f t="shared" si="38"/>
        <v>2013-07</v>
      </c>
    </row>
    <row r="1824" spans="1:4" x14ac:dyDescent="0.25">
      <c r="A1824" s="1">
        <v>41464</v>
      </c>
      <c r="B1824" t="s">
        <v>45</v>
      </c>
      <c r="C1824">
        <v>373</v>
      </c>
      <c r="D1824" s="9" t="str">
        <f t="shared" si="38"/>
        <v>2013-07</v>
      </c>
    </row>
    <row r="1825" spans="1:4" x14ac:dyDescent="0.25">
      <c r="A1825" s="1">
        <v>41465</v>
      </c>
      <c r="B1825" t="s">
        <v>17</v>
      </c>
      <c r="C1825">
        <v>299</v>
      </c>
      <c r="D1825" s="9" t="str">
        <f t="shared" si="38"/>
        <v>2013-07</v>
      </c>
    </row>
    <row r="1826" spans="1:4" x14ac:dyDescent="0.25">
      <c r="A1826" s="1">
        <v>41471</v>
      </c>
      <c r="B1826" t="s">
        <v>37</v>
      </c>
      <c r="C1826">
        <v>20</v>
      </c>
      <c r="D1826" s="9" t="str">
        <f t="shared" si="38"/>
        <v>2013-07</v>
      </c>
    </row>
    <row r="1827" spans="1:4" x14ac:dyDescent="0.25">
      <c r="A1827" s="1">
        <v>41472</v>
      </c>
      <c r="B1827" t="s">
        <v>69</v>
      </c>
      <c r="C1827">
        <v>89</v>
      </c>
      <c r="D1827" s="9" t="str">
        <f t="shared" si="38"/>
        <v>2013-07</v>
      </c>
    </row>
    <row r="1828" spans="1:4" x14ac:dyDescent="0.25">
      <c r="A1828" s="1">
        <v>41472</v>
      </c>
      <c r="B1828" t="s">
        <v>35</v>
      </c>
      <c r="C1828">
        <v>60</v>
      </c>
      <c r="D1828" s="9" t="str">
        <f t="shared" si="38"/>
        <v>2013-07</v>
      </c>
    </row>
    <row r="1829" spans="1:4" x14ac:dyDescent="0.25">
      <c r="A1829" s="1">
        <v>41475</v>
      </c>
      <c r="B1829" t="s">
        <v>3</v>
      </c>
      <c r="C1829">
        <v>5</v>
      </c>
      <c r="D1829" s="9" t="str">
        <f t="shared" si="38"/>
        <v>2013-07</v>
      </c>
    </row>
    <row r="1830" spans="1:4" x14ac:dyDescent="0.25">
      <c r="A1830" s="1">
        <v>41476</v>
      </c>
      <c r="B1830" t="s">
        <v>102</v>
      </c>
      <c r="C1830">
        <v>125</v>
      </c>
      <c r="D1830" s="9" t="str">
        <f t="shared" si="38"/>
        <v>2013-07</v>
      </c>
    </row>
    <row r="1831" spans="1:4" x14ac:dyDescent="0.25">
      <c r="A1831" s="1">
        <v>41476</v>
      </c>
      <c r="B1831" t="s">
        <v>12</v>
      </c>
      <c r="C1831">
        <v>177</v>
      </c>
      <c r="D1831" s="9" t="str">
        <f t="shared" si="38"/>
        <v>2013-07</v>
      </c>
    </row>
    <row r="1832" spans="1:4" x14ac:dyDescent="0.25">
      <c r="A1832" s="1">
        <v>41477</v>
      </c>
      <c r="B1832" t="s">
        <v>20</v>
      </c>
      <c r="C1832">
        <v>58</v>
      </c>
      <c r="D1832" s="9" t="str">
        <f t="shared" si="38"/>
        <v>2013-07</v>
      </c>
    </row>
    <row r="1833" spans="1:4" x14ac:dyDescent="0.25">
      <c r="A1833" s="1">
        <v>41478</v>
      </c>
      <c r="B1833" t="s">
        <v>19</v>
      </c>
      <c r="C1833">
        <v>174</v>
      </c>
      <c r="D1833" s="9" t="str">
        <f t="shared" si="38"/>
        <v>2013-07</v>
      </c>
    </row>
    <row r="1834" spans="1:4" x14ac:dyDescent="0.25">
      <c r="A1834" s="1">
        <v>41479</v>
      </c>
      <c r="B1834" t="s">
        <v>7</v>
      </c>
      <c r="C1834">
        <v>485</v>
      </c>
      <c r="D1834" s="9" t="str">
        <f t="shared" si="38"/>
        <v>2013-07</v>
      </c>
    </row>
    <row r="1835" spans="1:4" x14ac:dyDescent="0.25">
      <c r="A1835" s="1">
        <v>41481</v>
      </c>
      <c r="B1835" t="s">
        <v>232</v>
      </c>
      <c r="C1835">
        <v>7</v>
      </c>
      <c r="D1835" s="9" t="str">
        <f t="shared" si="38"/>
        <v>2013-07</v>
      </c>
    </row>
    <row r="1836" spans="1:4" x14ac:dyDescent="0.25">
      <c r="A1836" s="1">
        <v>41482</v>
      </c>
      <c r="B1836" t="s">
        <v>9</v>
      </c>
      <c r="C1836">
        <v>109</v>
      </c>
      <c r="D1836" s="9" t="str">
        <f t="shared" si="38"/>
        <v>2013-07</v>
      </c>
    </row>
    <row r="1837" spans="1:4" x14ac:dyDescent="0.25">
      <c r="A1837" s="1">
        <v>41485</v>
      </c>
      <c r="B1837" t="s">
        <v>6</v>
      </c>
      <c r="C1837">
        <v>116</v>
      </c>
      <c r="D1837" s="9" t="str">
        <f t="shared" si="38"/>
        <v>2013-07</v>
      </c>
    </row>
    <row r="1838" spans="1:4" x14ac:dyDescent="0.25">
      <c r="A1838" s="1">
        <v>41486</v>
      </c>
      <c r="B1838" t="s">
        <v>39</v>
      </c>
      <c r="C1838">
        <v>125</v>
      </c>
      <c r="D1838" s="9" t="str">
        <f t="shared" si="38"/>
        <v>2013-07</v>
      </c>
    </row>
    <row r="1839" spans="1:4" x14ac:dyDescent="0.25">
      <c r="A1839" s="1">
        <v>41486</v>
      </c>
      <c r="B1839" t="s">
        <v>222</v>
      </c>
      <c r="C1839">
        <v>15</v>
      </c>
      <c r="D1839" s="9" t="str">
        <f t="shared" si="38"/>
        <v>2013-07</v>
      </c>
    </row>
    <row r="1840" spans="1:4" x14ac:dyDescent="0.25">
      <c r="A1840" s="1">
        <v>41488</v>
      </c>
      <c r="B1840" t="s">
        <v>177</v>
      </c>
      <c r="C1840">
        <v>4</v>
      </c>
      <c r="D1840" s="9" t="str">
        <f t="shared" si="38"/>
        <v>2013-08</v>
      </c>
    </row>
    <row r="1841" spans="1:4" x14ac:dyDescent="0.25">
      <c r="A1841" s="1">
        <v>41489</v>
      </c>
      <c r="B1841" t="s">
        <v>144</v>
      </c>
      <c r="C1841">
        <v>13</v>
      </c>
      <c r="D1841" s="9" t="str">
        <f t="shared" si="38"/>
        <v>2013-08</v>
      </c>
    </row>
    <row r="1842" spans="1:4" x14ac:dyDescent="0.25">
      <c r="A1842" s="1">
        <v>41491</v>
      </c>
      <c r="B1842" t="s">
        <v>102</v>
      </c>
      <c r="C1842">
        <v>338</v>
      </c>
      <c r="D1842" s="9" t="str">
        <f t="shared" si="38"/>
        <v>2013-08</v>
      </c>
    </row>
    <row r="1843" spans="1:4" x14ac:dyDescent="0.25">
      <c r="A1843" s="1">
        <v>41492</v>
      </c>
      <c r="B1843" t="s">
        <v>167</v>
      </c>
      <c r="C1843">
        <v>2</v>
      </c>
      <c r="D1843" s="9" t="str">
        <f t="shared" si="38"/>
        <v>2013-08</v>
      </c>
    </row>
    <row r="1844" spans="1:4" x14ac:dyDescent="0.25">
      <c r="A1844" s="1">
        <v>41493</v>
      </c>
      <c r="B1844" t="s">
        <v>37</v>
      </c>
      <c r="C1844">
        <v>108</v>
      </c>
      <c r="D1844" s="9" t="str">
        <f t="shared" si="38"/>
        <v>2013-08</v>
      </c>
    </row>
    <row r="1845" spans="1:4" x14ac:dyDescent="0.25">
      <c r="A1845" s="1">
        <v>41494</v>
      </c>
      <c r="B1845" t="s">
        <v>61</v>
      </c>
      <c r="C1845">
        <v>119</v>
      </c>
      <c r="D1845" s="9" t="str">
        <f t="shared" si="38"/>
        <v>2013-08</v>
      </c>
    </row>
    <row r="1846" spans="1:4" x14ac:dyDescent="0.25">
      <c r="A1846" s="1">
        <v>41495</v>
      </c>
      <c r="B1846" t="s">
        <v>7</v>
      </c>
      <c r="C1846">
        <v>385</v>
      </c>
      <c r="D1846" s="9" t="str">
        <f t="shared" si="38"/>
        <v>2013-08</v>
      </c>
    </row>
    <row r="1847" spans="1:4" x14ac:dyDescent="0.25">
      <c r="A1847" s="1">
        <v>41495</v>
      </c>
      <c r="B1847" t="s">
        <v>45</v>
      </c>
      <c r="C1847">
        <v>239</v>
      </c>
      <c r="D1847" s="9" t="str">
        <f t="shared" si="38"/>
        <v>2013-08</v>
      </c>
    </row>
    <row r="1848" spans="1:4" x14ac:dyDescent="0.25">
      <c r="A1848" s="1">
        <v>41498</v>
      </c>
      <c r="B1848" t="s">
        <v>229</v>
      </c>
      <c r="C1848">
        <v>8</v>
      </c>
      <c r="D1848" s="9" t="str">
        <f t="shared" si="38"/>
        <v>2013-08</v>
      </c>
    </row>
    <row r="1849" spans="1:4" x14ac:dyDescent="0.25">
      <c r="A1849" s="1">
        <v>41499</v>
      </c>
      <c r="B1849" t="s">
        <v>17</v>
      </c>
      <c r="C1849">
        <v>219</v>
      </c>
      <c r="D1849" s="9" t="str">
        <f t="shared" si="38"/>
        <v>2013-08</v>
      </c>
    </row>
    <row r="1850" spans="1:4" x14ac:dyDescent="0.25">
      <c r="A1850" s="1">
        <v>41503</v>
      </c>
      <c r="B1850" t="s">
        <v>25</v>
      </c>
      <c r="C1850">
        <v>40</v>
      </c>
      <c r="D1850" s="9" t="str">
        <f t="shared" si="38"/>
        <v>2013-08</v>
      </c>
    </row>
    <row r="1851" spans="1:4" x14ac:dyDescent="0.25">
      <c r="A1851" s="1">
        <v>41503</v>
      </c>
      <c r="B1851" t="s">
        <v>102</v>
      </c>
      <c r="C1851">
        <v>166</v>
      </c>
      <c r="D1851" s="9" t="str">
        <f t="shared" si="38"/>
        <v>2013-08</v>
      </c>
    </row>
    <row r="1852" spans="1:4" x14ac:dyDescent="0.25">
      <c r="A1852" s="1">
        <v>41504</v>
      </c>
      <c r="B1852" t="s">
        <v>66</v>
      </c>
      <c r="C1852">
        <v>168</v>
      </c>
      <c r="D1852" s="9" t="str">
        <f t="shared" si="38"/>
        <v>2013-08</v>
      </c>
    </row>
    <row r="1853" spans="1:4" x14ac:dyDescent="0.25">
      <c r="A1853" s="1">
        <v>41505</v>
      </c>
      <c r="B1853" t="s">
        <v>131</v>
      </c>
      <c r="C1853">
        <v>96</v>
      </c>
      <c r="D1853" s="9" t="str">
        <f t="shared" si="38"/>
        <v>2013-08</v>
      </c>
    </row>
    <row r="1854" spans="1:4" x14ac:dyDescent="0.25">
      <c r="A1854" s="1">
        <v>41506</v>
      </c>
      <c r="B1854" t="s">
        <v>10</v>
      </c>
      <c r="C1854">
        <v>23</v>
      </c>
      <c r="D1854" s="9" t="str">
        <f t="shared" si="38"/>
        <v>2013-08</v>
      </c>
    </row>
    <row r="1855" spans="1:4" x14ac:dyDescent="0.25">
      <c r="A1855" s="1">
        <v>41509</v>
      </c>
      <c r="B1855" t="s">
        <v>177</v>
      </c>
      <c r="C1855">
        <v>8</v>
      </c>
      <c r="D1855" s="9" t="str">
        <f t="shared" si="38"/>
        <v>2013-08</v>
      </c>
    </row>
    <row r="1856" spans="1:4" x14ac:dyDescent="0.25">
      <c r="A1856" s="1">
        <v>41509</v>
      </c>
      <c r="B1856" t="s">
        <v>106</v>
      </c>
      <c r="C1856">
        <v>1</v>
      </c>
      <c r="D1856" s="9" t="str">
        <f t="shared" si="38"/>
        <v>2013-08</v>
      </c>
    </row>
    <row r="1857" spans="1:4" x14ac:dyDescent="0.25">
      <c r="A1857" s="1">
        <v>41509</v>
      </c>
      <c r="B1857" t="s">
        <v>15</v>
      </c>
      <c r="C1857">
        <v>4</v>
      </c>
      <c r="D1857" s="9" t="str">
        <f t="shared" si="38"/>
        <v>2013-08</v>
      </c>
    </row>
    <row r="1858" spans="1:4" x14ac:dyDescent="0.25">
      <c r="A1858" s="1">
        <v>41512</v>
      </c>
      <c r="B1858" t="s">
        <v>120</v>
      </c>
      <c r="C1858">
        <v>170</v>
      </c>
      <c r="D1858" s="9" t="str">
        <f t="shared" si="38"/>
        <v>2013-08</v>
      </c>
    </row>
    <row r="1859" spans="1:4" x14ac:dyDescent="0.25">
      <c r="A1859" s="1">
        <v>41514</v>
      </c>
      <c r="B1859" t="s">
        <v>45</v>
      </c>
      <c r="C1859">
        <v>193</v>
      </c>
      <c r="D1859" s="9" t="str">
        <f t="shared" ref="D1859:D1922" si="39">TEXT(A1859,"rrrr-mm")</f>
        <v>2013-08</v>
      </c>
    </row>
    <row r="1860" spans="1:4" x14ac:dyDescent="0.25">
      <c r="A1860" s="1">
        <v>41517</v>
      </c>
      <c r="B1860" t="s">
        <v>234</v>
      </c>
      <c r="C1860">
        <v>5</v>
      </c>
      <c r="D1860" s="9" t="str">
        <f t="shared" si="39"/>
        <v>2013-08</v>
      </c>
    </row>
    <row r="1861" spans="1:4" x14ac:dyDescent="0.25">
      <c r="A1861" s="1">
        <v>41520</v>
      </c>
      <c r="B1861" t="s">
        <v>62</v>
      </c>
      <c r="C1861">
        <v>5</v>
      </c>
      <c r="D1861" s="9" t="str">
        <f t="shared" si="39"/>
        <v>2013-09</v>
      </c>
    </row>
    <row r="1862" spans="1:4" x14ac:dyDescent="0.25">
      <c r="A1862" s="1">
        <v>41520</v>
      </c>
      <c r="B1862" t="s">
        <v>64</v>
      </c>
      <c r="C1862">
        <v>15</v>
      </c>
      <c r="D1862" s="9" t="str">
        <f t="shared" si="39"/>
        <v>2013-09</v>
      </c>
    </row>
    <row r="1863" spans="1:4" x14ac:dyDescent="0.25">
      <c r="A1863" s="1">
        <v>41525</v>
      </c>
      <c r="B1863" t="s">
        <v>109</v>
      </c>
      <c r="C1863">
        <v>14</v>
      </c>
      <c r="D1863" s="9" t="str">
        <f t="shared" si="39"/>
        <v>2013-09</v>
      </c>
    </row>
    <row r="1864" spans="1:4" x14ac:dyDescent="0.25">
      <c r="A1864" s="1">
        <v>41525</v>
      </c>
      <c r="B1864" t="s">
        <v>37</v>
      </c>
      <c r="C1864">
        <v>96</v>
      </c>
      <c r="D1864" s="9" t="str">
        <f t="shared" si="39"/>
        <v>2013-09</v>
      </c>
    </row>
    <row r="1865" spans="1:4" x14ac:dyDescent="0.25">
      <c r="A1865" s="1">
        <v>41529</v>
      </c>
      <c r="B1865" t="s">
        <v>162</v>
      </c>
      <c r="C1865">
        <v>1</v>
      </c>
      <c r="D1865" s="9" t="str">
        <f t="shared" si="39"/>
        <v>2013-09</v>
      </c>
    </row>
    <row r="1866" spans="1:4" x14ac:dyDescent="0.25">
      <c r="A1866" s="1">
        <v>41533</v>
      </c>
      <c r="B1866" t="s">
        <v>69</v>
      </c>
      <c r="C1866">
        <v>164</v>
      </c>
      <c r="D1866" s="9" t="str">
        <f t="shared" si="39"/>
        <v>2013-09</v>
      </c>
    </row>
    <row r="1867" spans="1:4" x14ac:dyDescent="0.25">
      <c r="A1867" s="1">
        <v>41534</v>
      </c>
      <c r="B1867" t="s">
        <v>22</v>
      </c>
      <c r="C1867">
        <v>105</v>
      </c>
      <c r="D1867" s="9" t="str">
        <f t="shared" si="39"/>
        <v>2013-09</v>
      </c>
    </row>
    <row r="1868" spans="1:4" x14ac:dyDescent="0.25">
      <c r="A1868" s="1">
        <v>41536</v>
      </c>
      <c r="B1868" t="s">
        <v>210</v>
      </c>
      <c r="C1868">
        <v>17</v>
      </c>
      <c r="D1868" s="9" t="str">
        <f t="shared" si="39"/>
        <v>2013-09</v>
      </c>
    </row>
    <row r="1869" spans="1:4" x14ac:dyDescent="0.25">
      <c r="A1869" s="1">
        <v>41538</v>
      </c>
      <c r="B1869" t="s">
        <v>200</v>
      </c>
      <c r="C1869">
        <v>5</v>
      </c>
      <c r="D1869" s="9" t="str">
        <f t="shared" si="39"/>
        <v>2013-09</v>
      </c>
    </row>
    <row r="1870" spans="1:4" x14ac:dyDescent="0.25">
      <c r="A1870" s="1">
        <v>41543</v>
      </c>
      <c r="B1870" t="s">
        <v>45</v>
      </c>
      <c r="C1870">
        <v>212</v>
      </c>
      <c r="D1870" s="9" t="str">
        <f t="shared" si="39"/>
        <v>2013-09</v>
      </c>
    </row>
    <row r="1871" spans="1:4" x14ac:dyDescent="0.25">
      <c r="A1871" s="1">
        <v>41543</v>
      </c>
      <c r="B1871" t="s">
        <v>9</v>
      </c>
      <c r="C1871">
        <v>128</v>
      </c>
      <c r="D1871" s="9" t="str">
        <f t="shared" si="39"/>
        <v>2013-09</v>
      </c>
    </row>
    <row r="1872" spans="1:4" x14ac:dyDescent="0.25">
      <c r="A1872" s="1">
        <v>41543</v>
      </c>
      <c r="B1872" t="s">
        <v>28</v>
      </c>
      <c r="C1872">
        <v>147</v>
      </c>
      <c r="D1872" s="9" t="str">
        <f t="shared" si="39"/>
        <v>2013-09</v>
      </c>
    </row>
    <row r="1873" spans="1:4" x14ac:dyDescent="0.25">
      <c r="A1873" s="1">
        <v>41544</v>
      </c>
      <c r="B1873" t="s">
        <v>14</v>
      </c>
      <c r="C1873">
        <v>436</v>
      </c>
      <c r="D1873" s="9" t="str">
        <f t="shared" si="39"/>
        <v>2013-09</v>
      </c>
    </row>
    <row r="1874" spans="1:4" x14ac:dyDescent="0.25">
      <c r="A1874" s="1">
        <v>41545</v>
      </c>
      <c r="B1874" t="s">
        <v>235</v>
      </c>
      <c r="C1874">
        <v>4</v>
      </c>
      <c r="D1874" s="9" t="str">
        <f t="shared" si="39"/>
        <v>2013-09</v>
      </c>
    </row>
    <row r="1875" spans="1:4" x14ac:dyDescent="0.25">
      <c r="A1875" s="1">
        <v>41545</v>
      </c>
      <c r="B1875" t="s">
        <v>154</v>
      </c>
      <c r="C1875">
        <v>4</v>
      </c>
      <c r="D1875" s="9" t="str">
        <f t="shared" si="39"/>
        <v>2013-09</v>
      </c>
    </row>
    <row r="1876" spans="1:4" x14ac:dyDescent="0.25">
      <c r="A1876" s="1">
        <v>41551</v>
      </c>
      <c r="B1876" t="s">
        <v>131</v>
      </c>
      <c r="C1876">
        <v>78</v>
      </c>
      <c r="D1876" s="9" t="str">
        <f t="shared" si="39"/>
        <v>2013-10</v>
      </c>
    </row>
    <row r="1877" spans="1:4" x14ac:dyDescent="0.25">
      <c r="A1877" s="1">
        <v>41558</v>
      </c>
      <c r="B1877" t="s">
        <v>10</v>
      </c>
      <c r="C1877">
        <v>159</v>
      </c>
      <c r="D1877" s="9" t="str">
        <f t="shared" si="39"/>
        <v>2013-10</v>
      </c>
    </row>
    <row r="1878" spans="1:4" x14ac:dyDescent="0.25">
      <c r="A1878" s="1">
        <v>41558</v>
      </c>
      <c r="B1878" t="s">
        <v>8</v>
      </c>
      <c r="C1878">
        <v>103</v>
      </c>
      <c r="D1878" s="9" t="str">
        <f t="shared" si="39"/>
        <v>2013-10</v>
      </c>
    </row>
    <row r="1879" spans="1:4" x14ac:dyDescent="0.25">
      <c r="A1879" s="1">
        <v>41559</v>
      </c>
      <c r="B1879" t="s">
        <v>52</v>
      </c>
      <c r="C1879">
        <v>57</v>
      </c>
      <c r="D1879" s="9" t="str">
        <f t="shared" si="39"/>
        <v>2013-10</v>
      </c>
    </row>
    <row r="1880" spans="1:4" x14ac:dyDescent="0.25">
      <c r="A1880" s="1">
        <v>41559</v>
      </c>
      <c r="B1880" t="s">
        <v>20</v>
      </c>
      <c r="C1880">
        <v>121</v>
      </c>
      <c r="D1880" s="9" t="str">
        <f t="shared" si="39"/>
        <v>2013-10</v>
      </c>
    </row>
    <row r="1881" spans="1:4" x14ac:dyDescent="0.25">
      <c r="A1881" s="1">
        <v>41559</v>
      </c>
      <c r="B1881" t="s">
        <v>77</v>
      </c>
      <c r="C1881">
        <v>14</v>
      </c>
      <c r="D1881" s="9" t="str">
        <f t="shared" si="39"/>
        <v>2013-10</v>
      </c>
    </row>
    <row r="1882" spans="1:4" x14ac:dyDescent="0.25">
      <c r="A1882" s="1">
        <v>41560</v>
      </c>
      <c r="B1882" t="s">
        <v>44</v>
      </c>
      <c r="C1882">
        <v>2</v>
      </c>
      <c r="D1882" s="9" t="str">
        <f t="shared" si="39"/>
        <v>2013-10</v>
      </c>
    </row>
    <row r="1883" spans="1:4" x14ac:dyDescent="0.25">
      <c r="A1883" s="1">
        <v>41560</v>
      </c>
      <c r="B1883" t="s">
        <v>53</v>
      </c>
      <c r="C1883">
        <v>19</v>
      </c>
      <c r="D1883" s="9" t="str">
        <f t="shared" si="39"/>
        <v>2013-10</v>
      </c>
    </row>
    <row r="1884" spans="1:4" x14ac:dyDescent="0.25">
      <c r="A1884" s="1">
        <v>41561</v>
      </c>
      <c r="B1884" t="s">
        <v>236</v>
      </c>
      <c r="C1884">
        <v>20</v>
      </c>
      <c r="D1884" s="9" t="str">
        <f t="shared" si="39"/>
        <v>2013-10</v>
      </c>
    </row>
    <row r="1885" spans="1:4" x14ac:dyDescent="0.25">
      <c r="A1885" s="1">
        <v>41562</v>
      </c>
      <c r="B1885" t="s">
        <v>14</v>
      </c>
      <c r="C1885">
        <v>367</v>
      </c>
      <c r="D1885" s="9" t="str">
        <f t="shared" si="39"/>
        <v>2013-10</v>
      </c>
    </row>
    <row r="1886" spans="1:4" x14ac:dyDescent="0.25">
      <c r="A1886" s="1">
        <v>41562</v>
      </c>
      <c r="B1886" t="s">
        <v>9</v>
      </c>
      <c r="C1886">
        <v>458</v>
      </c>
      <c r="D1886" s="9" t="str">
        <f t="shared" si="39"/>
        <v>2013-10</v>
      </c>
    </row>
    <row r="1887" spans="1:4" x14ac:dyDescent="0.25">
      <c r="A1887" s="1">
        <v>41563</v>
      </c>
      <c r="B1887" t="s">
        <v>45</v>
      </c>
      <c r="C1887">
        <v>100</v>
      </c>
      <c r="D1887" s="9" t="str">
        <f t="shared" si="39"/>
        <v>2013-10</v>
      </c>
    </row>
    <row r="1888" spans="1:4" x14ac:dyDescent="0.25">
      <c r="A1888" s="1">
        <v>41563</v>
      </c>
      <c r="B1888" t="s">
        <v>6</v>
      </c>
      <c r="C1888">
        <v>62</v>
      </c>
      <c r="D1888" s="9" t="str">
        <f t="shared" si="39"/>
        <v>2013-10</v>
      </c>
    </row>
    <row r="1889" spans="1:4" x14ac:dyDescent="0.25">
      <c r="A1889" s="1">
        <v>41567</v>
      </c>
      <c r="B1889" t="s">
        <v>6</v>
      </c>
      <c r="C1889">
        <v>184</v>
      </c>
      <c r="D1889" s="9" t="str">
        <f t="shared" si="39"/>
        <v>2013-10</v>
      </c>
    </row>
    <row r="1890" spans="1:4" x14ac:dyDescent="0.25">
      <c r="A1890" s="1">
        <v>41568</v>
      </c>
      <c r="B1890" t="s">
        <v>19</v>
      </c>
      <c r="C1890">
        <v>156</v>
      </c>
      <c r="D1890" s="9" t="str">
        <f t="shared" si="39"/>
        <v>2013-10</v>
      </c>
    </row>
    <row r="1891" spans="1:4" x14ac:dyDescent="0.25">
      <c r="A1891" s="1">
        <v>41569</v>
      </c>
      <c r="B1891" t="s">
        <v>7</v>
      </c>
      <c r="C1891">
        <v>142</v>
      </c>
      <c r="D1891" s="9" t="str">
        <f t="shared" si="39"/>
        <v>2013-10</v>
      </c>
    </row>
    <row r="1892" spans="1:4" x14ac:dyDescent="0.25">
      <c r="A1892" s="1">
        <v>41570</v>
      </c>
      <c r="B1892" t="s">
        <v>6</v>
      </c>
      <c r="C1892">
        <v>97</v>
      </c>
      <c r="D1892" s="9" t="str">
        <f t="shared" si="39"/>
        <v>2013-10</v>
      </c>
    </row>
    <row r="1893" spans="1:4" x14ac:dyDescent="0.25">
      <c r="A1893" s="1">
        <v>41570</v>
      </c>
      <c r="B1893" t="s">
        <v>7</v>
      </c>
      <c r="C1893">
        <v>136</v>
      </c>
      <c r="D1893" s="9" t="str">
        <f t="shared" si="39"/>
        <v>2013-10</v>
      </c>
    </row>
    <row r="1894" spans="1:4" x14ac:dyDescent="0.25">
      <c r="A1894" s="1">
        <v>41570</v>
      </c>
      <c r="B1894" t="s">
        <v>131</v>
      </c>
      <c r="C1894">
        <v>108</v>
      </c>
      <c r="D1894" s="9" t="str">
        <f t="shared" si="39"/>
        <v>2013-10</v>
      </c>
    </row>
    <row r="1895" spans="1:4" x14ac:dyDescent="0.25">
      <c r="A1895" s="1">
        <v>41572</v>
      </c>
      <c r="B1895" t="s">
        <v>25</v>
      </c>
      <c r="C1895">
        <v>51</v>
      </c>
      <c r="D1895" s="9" t="str">
        <f t="shared" si="39"/>
        <v>2013-10</v>
      </c>
    </row>
    <row r="1896" spans="1:4" x14ac:dyDescent="0.25">
      <c r="A1896" s="1">
        <v>41574</v>
      </c>
      <c r="B1896" t="s">
        <v>130</v>
      </c>
      <c r="C1896">
        <v>7</v>
      </c>
      <c r="D1896" s="9" t="str">
        <f t="shared" si="39"/>
        <v>2013-10</v>
      </c>
    </row>
    <row r="1897" spans="1:4" x14ac:dyDescent="0.25">
      <c r="A1897" s="1">
        <v>41576</v>
      </c>
      <c r="B1897" t="s">
        <v>99</v>
      </c>
      <c r="C1897">
        <v>19</v>
      </c>
      <c r="D1897" s="9" t="str">
        <f t="shared" si="39"/>
        <v>2013-10</v>
      </c>
    </row>
    <row r="1898" spans="1:4" x14ac:dyDescent="0.25">
      <c r="A1898" s="1">
        <v>41577</v>
      </c>
      <c r="B1898" t="s">
        <v>75</v>
      </c>
      <c r="C1898">
        <v>4</v>
      </c>
      <c r="D1898" s="9" t="str">
        <f t="shared" si="39"/>
        <v>2013-10</v>
      </c>
    </row>
    <row r="1899" spans="1:4" x14ac:dyDescent="0.25">
      <c r="A1899" s="1">
        <v>41580</v>
      </c>
      <c r="B1899" t="s">
        <v>45</v>
      </c>
      <c r="C1899">
        <v>163</v>
      </c>
      <c r="D1899" s="9" t="str">
        <f t="shared" si="39"/>
        <v>2013-11</v>
      </c>
    </row>
    <row r="1900" spans="1:4" x14ac:dyDescent="0.25">
      <c r="A1900" s="1">
        <v>41580</v>
      </c>
      <c r="B1900" t="s">
        <v>30</v>
      </c>
      <c r="C1900">
        <v>165</v>
      </c>
      <c r="D1900" s="9" t="str">
        <f t="shared" si="39"/>
        <v>2013-11</v>
      </c>
    </row>
    <row r="1901" spans="1:4" x14ac:dyDescent="0.25">
      <c r="A1901" s="1">
        <v>41581</v>
      </c>
      <c r="B1901" t="s">
        <v>210</v>
      </c>
      <c r="C1901">
        <v>14</v>
      </c>
      <c r="D1901" s="9" t="str">
        <f t="shared" si="39"/>
        <v>2013-11</v>
      </c>
    </row>
    <row r="1902" spans="1:4" x14ac:dyDescent="0.25">
      <c r="A1902" s="1">
        <v>41583</v>
      </c>
      <c r="B1902" t="s">
        <v>28</v>
      </c>
      <c r="C1902">
        <v>177</v>
      </c>
      <c r="D1902" s="9" t="str">
        <f t="shared" si="39"/>
        <v>2013-11</v>
      </c>
    </row>
    <row r="1903" spans="1:4" x14ac:dyDescent="0.25">
      <c r="A1903" s="1">
        <v>41584</v>
      </c>
      <c r="B1903" t="s">
        <v>147</v>
      </c>
      <c r="C1903">
        <v>1</v>
      </c>
      <c r="D1903" s="9" t="str">
        <f t="shared" si="39"/>
        <v>2013-11</v>
      </c>
    </row>
    <row r="1904" spans="1:4" x14ac:dyDescent="0.25">
      <c r="A1904" s="1">
        <v>41585</v>
      </c>
      <c r="B1904" t="s">
        <v>131</v>
      </c>
      <c r="C1904">
        <v>193</v>
      </c>
      <c r="D1904" s="9" t="str">
        <f t="shared" si="39"/>
        <v>2013-11</v>
      </c>
    </row>
    <row r="1905" spans="1:4" x14ac:dyDescent="0.25">
      <c r="A1905" s="1">
        <v>41585</v>
      </c>
      <c r="B1905" t="s">
        <v>110</v>
      </c>
      <c r="C1905">
        <v>8</v>
      </c>
      <c r="D1905" s="9" t="str">
        <f t="shared" si="39"/>
        <v>2013-11</v>
      </c>
    </row>
    <row r="1906" spans="1:4" x14ac:dyDescent="0.25">
      <c r="A1906" s="1">
        <v>41588</v>
      </c>
      <c r="B1906" t="s">
        <v>233</v>
      </c>
      <c r="C1906">
        <v>11</v>
      </c>
      <c r="D1906" s="9" t="str">
        <f t="shared" si="39"/>
        <v>2013-11</v>
      </c>
    </row>
    <row r="1907" spans="1:4" x14ac:dyDescent="0.25">
      <c r="A1907" s="1">
        <v>41594</v>
      </c>
      <c r="B1907" t="s">
        <v>22</v>
      </c>
      <c r="C1907">
        <v>249</v>
      </c>
      <c r="D1907" s="9" t="str">
        <f t="shared" si="39"/>
        <v>2013-11</v>
      </c>
    </row>
    <row r="1908" spans="1:4" x14ac:dyDescent="0.25">
      <c r="A1908" s="1">
        <v>41598</v>
      </c>
      <c r="B1908" t="s">
        <v>5</v>
      </c>
      <c r="C1908">
        <v>360</v>
      </c>
      <c r="D1908" s="9" t="str">
        <f t="shared" si="39"/>
        <v>2013-11</v>
      </c>
    </row>
    <row r="1909" spans="1:4" x14ac:dyDescent="0.25">
      <c r="A1909" s="1">
        <v>41602</v>
      </c>
      <c r="B1909" t="s">
        <v>26</v>
      </c>
      <c r="C1909">
        <v>186</v>
      </c>
      <c r="D1909" s="9" t="str">
        <f t="shared" si="39"/>
        <v>2013-11</v>
      </c>
    </row>
    <row r="1910" spans="1:4" x14ac:dyDescent="0.25">
      <c r="A1910" s="1">
        <v>41603</v>
      </c>
      <c r="B1910" t="s">
        <v>52</v>
      </c>
      <c r="C1910">
        <v>29</v>
      </c>
      <c r="D1910" s="9" t="str">
        <f t="shared" si="39"/>
        <v>2013-11</v>
      </c>
    </row>
    <row r="1911" spans="1:4" x14ac:dyDescent="0.25">
      <c r="A1911" s="1">
        <v>41606</v>
      </c>
      <c r="B1911" t="s">
        <v>30</v>
      </c>
      <c r="C1911">
        <v>174</v>
      </c>
      <c r="D1911" s="9" t="str">
        <f t="shared" si="39"/>
        <v>2013-11</v>
      </c>
    </row>
    <row r="1912" spans="1:4" x14ac:dyDescent="0.25">
      <c r="A1912" s="1">
        <v>41607</v>
      </c>
      <c r="B1912" t="s">
        <v>7</v>
      </c>
      <c r="C1912">
        <v>131</v>
      </c>
      <c r="D1912" s="9" t="str">
        <f t="shared" si="39"/>
        <v>2013-11</v>
      </c>
    </row>
    <row r="1913" spans="1:4" x14ac:dyDescent="0.25">
      <c r="A1913" s="1">
        <v>41609</v>
      </c>
      <c r="B1913" t="s">
        <v>7</v>
      </c>
      <c r="C1913">
        <v>157</v>
      </c>
      <c r="D1913" s="9" t="str">
        <f t="shared" si="39"/>
        <v>2013-12</v>
      </c>
    </row>
    <row r="1914" spans="1:4" x14ac:dyDescent="0.25">
      <c r="A1914" s="1">
        <v>41609</v>
      </c>
      <c r="B1914" t="s">
        <v>14</v>
      </c>
      <c r="C1914">
        <v>284</v>
      </c>
      <c r="D1914" s="9" t="str">
        <f t="shared" si="39"/>
        <v>2013-12</v>
      </c>
    </row>
    <row r="1915" spans="1:4" x14ac:dyDescent="0.25">
      <c r="A1915" s="1">
        <v>41610</v>
      </c>
      <c r="B1915" t="s">
        <v>17</v>
      </c>
      <c r="C1915">
        <v>292</v>
      </c>
      <c r="D1915" s="9" t="str">
        <f t="shared" si="39"/>
        <v>2013-12</v>
      </c>
    </row>
    <row r="1916" spans="1:4" x14ac:dyDescent="0.25">
      <c r="A1916" s="1">
        <v>41612</v>
      </c>
      <c r="B1916" t="s">
        <v>81</v>
      </c>
      <c r="C1916">
        <v>13</v>
      </c>
      <c r="D1916" s="9" t="str">
        <f t="shared" si="39"/>
        <v>2013-12</v>
      </c>
    </row>
    <row r="1917" spans="1:4" x14ac:dyDescent="0.25">
      <c r="A1917" s="1">
        <v>41614</v>
      </c>
      <c r="B1917" t="s">
        <v>85</v>
      </c>
      <c r="C1917">
        <v>16</v>
      </c>
      <c r="D1917" s="9" t="str">
        <f t="shared" si="39"/>
        <v>2013-12</v>
      </c>
    </row>
    <row r="1918" spans="1:4" x14ac:dyDescent="0.25">
      <c r="A1918" s="1">
        <v>41614</v>
      </c>
      <c r="B1918" t="s">
        <v>22</v>
      </c>
      <c r="C1918">
        <v>364</v>
      </c>
      <c r="D1918" s="9" t="str">
        <f t="shared" si="39"/>
        <v>2013-12</v>
      </c>
    </row>
    <row r="1919" spans="1:4" x14ac:dyDescent="0.25">
      <c r="A1919" s="1">
        <v>41615</v>
      </c>
      <c r="B1919" t="s">
        <v>44</v>
      </c>
      <c r="C1919">
        <v>16</v>
      </c>
      <c r="D1919" s="9" t="str">
        <f t="shared" si="39"/>
        <v>2013-12</v>
      </c>
    </row>
    <row r="1920" spans="1:4" x14ac:dyDescent="0.25">
      <c r="A1920" s="1">
        <v>41615</v>
      </c>
      <c r="B1920" t="s">
        <v>49</v>
      </c>
      <c r="C1920">
        <v>3</v>
      </c>
      <c r="D1920" s="9" t="str">
        <f t="shared" si="39"/>
        <v>2013-12</v>
      </c>
    </row>
    <row r="1921" spans="1:4" x14ac:dyDescent="0.25">
      <c r="A1921" s="1">
        <v>41616</v>
      </c>
      <c r="B1921" t="s">
        <v>207</v>
      </c>
      <c r="C1921">
        <v>9</v>
      </c>
      <c r="D1921" s="9" t="str">
        <f t="shared" si="39"/>
        <v>2013-12</v>
      </c>
    </row>
    <row r="1922" spans="1:4" x14ac:dyDescent="0.25">
      <c r="A1922" s="1">
        <v>41617</v>
      </c>
      <c r="B1922" t="s">
        <v>206</v>
      </c>
      <c r="C1922">
        <v>6</v>
      </c>
      <c r="D1922" s="9" t="str">
        <f t="shared" si="39"/>
        <v>2013-12</v>
      </c>
    </row>
    <row r="1923" spans="1:4" x14ac:dyDescent="0.25">
      <c r="A1923" s="1">
        <v>41621</v>
      </c>
      <c r="B1923" t="s">
        <v>71</v>
      </c>
      <c r="C1923">
        <v>117</v>
      </c>
      <c r="D1923" s="9" t="str">
        <f t="shared" ref="D1923:D1986" si="40">TEXT(A1923,"rrrr-mm")</f>
        <v>2013-12</v>
      </c>
    </row>
    <row r="1924" spans="1:4" x14ac:dyDescent="0.25">
      <c r="A1924" s="1">
        <v>41622</v>
      </c>
      <c r="B1924" t="s">
        <v>42</v>
      </c>
      <c r="C1924">
        <v>6</v>
      </c>
      <c r="D1924" s="9" t="str">
        <f t="shared" si="40"/>
        <v>2013-12</v>
      </c>
    </row>
    <row r="1925" spans="1:4" x14ac:dyDescent="0.25">
      <c r="A1925" s="1">
        <v>41623</v>
      </c>
      <c r="B1925" t="s">
        <v>9</v>
      </c>
      <c r="C1925">
        <v>186</v>
      </c>
      <c r="D1925" s="9" t="str">
        <f t="shared" si="40"/>
        <v>2013-12</v>
      </c>
    </row>
    <row r="1926" spans="1:4" x14ac:dyDescent="0.25">
      <c r="A1926" s="1">
        <v>41623</v>
      </c>
      <c r="B1926" t="s">
        <v>42</v>
      </c>
      <c r="C1926">
        <v>16</v>
      </c>
      <c r="D1926" s="9" t="str">
        <f t="shared" si="40"/>
        <v>2013-12</v>
      </c>
    </row>
    <row r="1927" spans="1:4" x14ac:dyDescent="0.25">
      <c r="A1927" s="1">
        <v>41624</v>
      </c>
      <c r="B1927" t="s">
        <v>6</v>
      </c>
      <c r="C1927">
        <v>100</v>
      </c>
      <c r="D1927" s="9" t="str">
        <f t="shared" si="40"/>
        <v>2013-12</v>
      </c>
    </row>
    <row r="1928" spans="1:4" x14ac:dyDescent="0.25">
      <c r="A1928" s="1">
        <v>41629</v>
      </c>
      <c r="B1928" t="s">
        <v>1</v>
      </c>
      <c r="C1928">
        <v>20</v>
      </c>
      <c r="D1928" s="9" t="str">
        <f t="shared" si="40"/>
        <v>2013-12</v>
      </c>
    </row>
    <row r="1929" spans="1:4" x14ac:dyDescent="0.25">
      <c r="A1929" s="1">
        <v>41629</v>
      </c>
      <c r="B1929" t="s">
        <v>35</v>
      </c>
      <c r="C1929">
        <v>192</v>
      </c>
      <c r="D1929" s="9" t="str">
        <f t="shared" si="40"/>
        <v>2013-12</v>
      </c>
    </row>
    <row r="1930" spans="1:4" x14ac:dyDescent="0.25">
      <c r="A1930" s="1">
        <v>41630</v>
      </c>
      <c r="B1930" t="s">
        <v>35</v>
      </c>
      <c r="C1930">
        <v>92</v>
      </c>
      <c r="D1930" s="9" t="str">
        <f t="shared" si="40"/>
        <v>2013-12</v>
      </c>
    </row>
    <row r="1931" spans="1:4" x14ac:dyDescent="0.25">
      <c r="A1931" s="1">
        <v>41631</v>
      </c>
      <c r="B1931" t="s">
        <v>118</v>
      </c>
      <c r="C1931">
        <v>11</v>
      </c>
      <c r="D1931" s="9" t="str">
        <f t="shared" si="40"/>
        <v>2013-12</v>
      </c>
    </row>
    <row r="1932" spans="1:4" x14ac:dyDescent="0.25">
      <c r="A1932" s="1">
        <v>41633</v>
      </c>
      <c r="B1932" t="s">
        <v>237</v>
      </c>
      <c r="C1932">
        <v>10</v>
      </c>
      <c r="D1932" s="9" t="str">
        <f t="shared" si="40"/>
        <v>2013-12</v>
      </c>
    </row>
    <row r="1933" spans="1:4" x14ac:dyDescent="0.25">
      <c r="A1933" s="1">
        <v>41634</v>
      </c>
      <c r="B1933" t="s">
        <v>71</v>
      </c>
      <c r="C1933">
        <v>180</v>
      </c>
      <c r="D1933" s="9" t="str">
        <f t="shared" si="40"/>
        <v>2013-12</v>
      </c>
    </row>
    <row r="1934" spans="1:4" x14ac:dyDescent="0.25">
      <c r="A1934" s="1">
        <v>41637</v>
      </c>
      <c r="B1934" t="s">
        <v>38</v>
      </c>
      <c r="C1934">
        <v>12</v>
      </c>
      <c r="D1934" s="9" t="str">
        <f t="shared" si="40"/>
        <v>2013-12</v>
      </c>
    </row>
    <row r="1935" spans="1:4" x14ac:dyDescent="0.25">
      <c r="A1935" s="1">
        <v>41638</v>
      </c>
      <c r="B1935" t="s">
        <v>222</v>
      </c>
      <c r="C1935">
        <v>12</v>
      </c>
      <c r="D1935" s="9" t="str">
        <f t="shared" si="40"/>
        <v>2013-12</v>
      </c>
    </row>
    <row r="1936" spans="1:4" x14ac:dyDescent="0.25">
      <c r="A1936" s="1">
        <v>41639</v>
      </c>
      <c r="B1936" t="s">
        <v>97</v>
      </c>
      <c r="C1936">
        <v>8</v>
      </c>
      <c r="D1936" s="9" t="str">
        <f t="shared" si="40"/>
        <v>2013-12</v>
      </c>
    </row>
    <row r="1937" spans="1:4" x14ac:dyDescent="0.25">
      <c r="A1937" s="1">
        <v>41641</v>
      </c>
      <c r="B1937" t="s">
        <v>12</v>
      </c>
      <c r="C1937">
        <v>56</v>
      </c>
      <c r="D1937" s="9" t="str">
        <f t="shared" si="40"/>
        <v>2014-01</v>
      </c>
    </row>
    <row r="1938" spans="1:4" x14ac:dyDescent="0.25">
      <c r="A1938" s="1">
        <v>41642</v>
      </c>
      <c r="B1938" t="s">
        <v>82</v>
      </c>
      <c r="C1938">
        <v>18</v>
      </c>
      <c r="D1938" s="9" t="str">
        <f t="shared" si="40"/>
        <v>2014-01</v>
      </c>
    </row>
    <row r="1939" spans="1:4" x14ac:dyDescent="0.25">
      <c r="A1939" s="1">
        <v>41642</v>
      </c>
      <c r="B1939" t="s">
        <v>14</v>
      </c>
      <c r="C1939">
        <v>164</v>
      </c>
      <c r="D1939" s="9" t="str">
        <f t="shared" si="40"/>
        <v>2014-01</v>
      </c>
    </row>
    <row r="1940" spans="1:4" x14ac:dyDescent="0.25">
      <c r="A1940" s="1">
        <v>41645</v>
      </c>
      <c r="B1940" t="s">
        <v>30</v>
      </c>
      <c r="C1940">
        <v>111</v>
      </c>
      <c r="D1940" s="9" t="str">
        <f t="shared" si="40"/>
        <v>2014-01</v>
      </c>
    </row>
    <row r="1941" spans="1:4" x14ac:dyDescent="0.25">
      <c r="A1941" s="1">
        <v>41646</v>
      </c>
      <c r="B1941" t="s">
        <v>190</v>
      </c>
      <c r="C1941">
        <v>14</v>
      </c>
      <c r="D1941" s="9" t="str">
        <f t="shared" si="40"/>
        <v>2014-01</v>
      </c>
    </row>
    <row r="1942" spans="1:4" x14ac:dyDescent="0.25">
      <c r="A1942" s="1">
        <v>41647</v>
      </c>
      <c r="B1942" t="s">
        <v>102</v>
      </c>
      <c r="C1942">
        <v>143</v>
      </c>
      <c r="D1942" s="9" t="str">
        <f t="shared" si="40"/>
        <v>2014-01</v>
      </c>
    </row>
    <row r="1943" spans="1:4" x14ac:dyDescent="0.25">
      <c r="A1943" s="1">
        <v>41648</v>
      </c>
      <c r="B1943" t="s">
        <v>10</v>
      </c>
      <c r="C1943">
        <v>64</v>
      </c>
      <c r="D1943" s="9" t="str">
        <f t="shared" si="40"/>
        <v>2014-01</v>
      </c>
    </row>
    <row r="1944" spans="1:4" x14ac:dyDescent="0.25">
      <c r="A1944" s="1">
        <v>41651</v>
      </c>
      <c r="B1944" t="s">
        <v>234</v>
      </c>
      <c r="C1944">
        <v>3</v>
      </c>
      <c r="D1944" s="9" t="str">
        <f t="shared" si="40"/>
        <v>2014-01</v>
      </c>
    </row>
    <row r="1945" spans="1:4" x14ac:dyDescent="0.25">
      <c r="A1945" s="1">
        <v>41652</v>
      </c>
      <c r="B1945" t="s">
        <v>45</v>
      </c>
      <c r="C1945">
        <v>152</v>
      </c>
      <c r="D1945" s="9" t="str">
        <f t="shared" si="40"/>
        <v>2014-01</v>
      </c>
    </row>
    <row r="1946" spans="1:4" x14ac:dyDescent="0.25">
      <c r="A1946" s="1">
        <v>41653</v>
      </c>
      <c r="B1946" t="s">
        <v>10</v>
      </c>
      <c r="C1946">
        <v>152</v>
      </c>
      <c r="D1946" s="9" t="str">
        <f t="shared" si="40"/>
        <v>2014-01</v>
      </c>
    </row>
    <row r="1947" spans="1:4" x14ac:dyDescent="0.25">
      <c r="A1947" s="1">
        <v>41655</v>
      </c>
      <c r="B1947" t="s">
        <v>221</v>
      </c>
      <c r="C1947">
        <v>15</v>
      </c>
      <c r="D1947" s="9" t="str">
        <f t="shared" si="40"/>
        <v>2014-01</v>
      </c>
    </row>
    <row r="1948" spans="1:4" x14ac:dyDescent="0.25">
      <c r="A1948" s="1">
        <v>41656</v>
      </c>
      <c r="B1948" t="s">
        <v>71</v>
      </c>
      <c r="C1948">
        <v>117</v>
      </c>
      <c r="D1948" s="9" t="str">
        <f t="shared" si="40"/>
        <v>2014-01</v>
      </c>
    </row>
    <row r="1949" spans="1:4" x14ac:dyDescent="0.25">
      <c r="A1949" s="1">
        <v>41656</v>
      </c>
      <c r="B1949" t="s">
        <v>215</v>
      </c>
      <c r="C1949">
        <v>14</v>
      </c>
      <c r="D1949" s="9" t="str">
        <f t="shared" si="40"/>
        <v>2014-01</v>
      </c>
    </row>
    <row r="1950" spans="1:4" x14ac:dyDescent="0.25">
      <c r="A1950" s="1">
        <v>41656</v>
      </c>
      <c r="B1950" t="s">
        <v>45</v>
      </c>
      <c r="C1950">
        <v>431</v>
      </c>
      <c r="D1950" s="9" t="str">
        <f t="shared" si="40"/>
        <v>2014-01</v>
      </c>
    </row>
    <row r="1951" spans="1:4" x14ac:dyDescent="0.25">
      <c r="A1951" s="1">
        <v>41658</v>
      </c>
      <c r="B1951" t="s">
        <v>22</v>
      </c>
      <c r="C1951">
        <v>390</v>
      </c>
      <c r="D1951" s="9" t="str">
        <f t="shared" si="40"/>
        <v>2014-01</v>
      </c>
    </row>
    <row r="1952" spans="1:4" x14ac:dyDescent="0.25">
      <c r="A1952" s="1">
        <v>41663</v>
      </c>
      <c r="B1952" t="s">
        <v>222</v>
      </c>
      <c r="C1952">
        <v>1</v>
      </c>
      <c r="D1952" s="9" t="str">
        <f t="shared" si="40"/>
        <v>2014-01</v>
      </c>
    </row>
    <row r="1953" spans="1:4" x14ac:dyDescent="0.25">
      <c r="A1953" s="1">
        <v>41666</v>
      </c>
      <c r="B1953" t="s">
        <v>17</v>
      </c>
      <c r="C1953">
        <v>392</v>
      </c>
      <c r="D1953" s="9" t="str">
        <f t="shared" si="40"/>
        <v>2014-01</v>
      </c>
    </row>
    <row r="1954" spans="1:4" x14ac:dyDescent="0.25">
      <c r="A1954" s="1">
        <v>41668</v>
      </c>
      <c r="B1954" t="s">
        <v>37</v>
      </c>
      <c r="C1954">
        <v>175</v>
      </c>
      <c r="D1954" s="9" t="str">
        <f t="shared" si="40"/>
        <v>2014-01</v>
      </c>
    </row>
    <row r="1955" spans="1:4" x14ac:dyDescent="0.25">
      <c r="A1955" s="1">
        <v>41668</v>
      </c>
      <c r="B1955" t="s">
        <v>55</v>
      </c>
      <c r="C1955">
        <v>118</v>
      </c>
      <c r="D1955" s="9" t="str">
        <f t="shared" si="40"/>
        <v>2014-01</v>
      </c>
    </row>
    <row r="1956" spans="1:4" x14ac:dyDescent="0.25">
      <c r="A1956" s="1">
        <v>41672</v>
      </c>
      <c r="B1956" t="s">
        <v>9</v>
      </c>
      <c r="C1956">
        <v>297</v>
      </c>
      <c r="D1956" s="9" t="str">
        <f t="shared" si="40"/>
        <v>2014-02</v>
      </c>
    </row>
    <row r="1957" spans="1:4" x14ac:dyDescent="0.25">
      <c r="A1957" s="1">
        <v>41676</v>
      </c>
      <c r="B1957" t="s">
        <v>23</v>
      </c>
      <c r="C1957">
        <v>89</v>
      </c>
      <c r="D1957" s="9" t="str">
        <f t="shared" si="40"/>
        <v>2014-02</v>
      </c>
    </row>
    <row r="1958" spans="1:4" x14ac:dyDescent="0.25">
      <c r="A1958" s="1">
        <v>41676</v>
      </c>
      <c r="B1958" t="s">
        <v>22</v>
      </c>
      <c r="C1958">
        <v>182</v>
      </c>
      <c r="D1958" s="9" t="str">
        <f t="shared" si="40"/>
        <v>2014-02</v>
      </c>
    </row>
    <row r="1959" spans="1:4" x14ac:dyDescent="0.25">
      <c r="A1959" s="1">
        <v>41677</v>
      </c>
      <c r="B1959" t="s">
        <v>10</v>
      </c>
      <c r="C1959">
        <v>130</v>
      </c>
      <c r="D1959" s="9" t="str">
        <f t="shared" si="40"/>
        <v>2014-02</v>
      </c>
    </row>
    <row r="1960" spans="1:4" x14ac:dyDescent="0.25">
      <c r="A1960" s="1">
        <v>41680</v>
      </c>
      <c r="B1960" t="s">
        <v>26</v>
      </c>
      <c r="C1960">
        <v>187</v>
      </c>
      <c r="D1960" s="9" t="str">
        <f t="shared" si="40"/>
        <v>2014-02</v>
      </c>
    </row>
    <row r="1961" spans="1:4" x14ac:dyDescent="0.25">
      <c r="A1961" s="1">
        <v>41681</v>
      </c>
      <c r="B1961" t="s">
        <v>50</v>
      </c>
      <c r="C1961">
        <v>166</v>
      </c>
      <c r="D1961" s="9" t="str">
        <f t="shared" si="40"/>
        <v>2014-02</v>
      </c>
    </row>
    <row r="1962" spans="1:4" x14ac:dyDescent="0.25">
      <c r="A1962" s="1">
        <v>41682</v>
      </c>
      <c r="B1962" t="s">
        <v>23</v>
      </c>
      <c r="C1962">
        <v>58</v>
      </c>
      <c r="D1962" s="9" t="str">
        <f t="shared" si="40"/>
        <v>2014-02</v>
      </c>
    </row>
    <row r="1963" spans="1:4" x14ac:dyDescent="0.25">
      <c r="A1963" s="1">
        <v>41686</v>
      </c>
      <c r="B1963" t="s">
        <v>25</v>
      </c>
      <c r="C1963">
        <v>187</v>
      </c>
      <c r="D1963" s="9" t="str">
        <f t="shared" si="40"/>
        <v>2014-02</v>
      </c>
    </row>
    <row r="1964" spans="1:4" x14ac:dyDescent="0.25">
      <c r="A1964" s="1">
        <v>41687</v>
      </c>
      <c r="B1964" t="s">
        <v>23</v>
      </c>
      <c r="C1964">
        <v>58</v>
      </c>
      <c r="D1964" s="9" t="str">
        <f t="shared" si="40"/>
        <v>2014-02</v>
      </c>
    </row>
    <row r="1965" spans="1:4" x14ac:dyDescent="0.25">
      <c r="A1965" s="1">
        <v>41689</v>
      </c>
      <c r="B1965" t="s">
        <v>60</v>
      </c>
      <c r="C1965">
        <v>19</v>
      </c>
      <c r="D1965" s="9" t="str">
        <f t="shared" si="40"/>
        <v>2014-02</v>
      </c>
    </row>
    <row r="1966" spans="1:4" x14ac:dyDescent="0.25">
      <c r="A1966" s="1">
        <v>41689</v>
      </c>
      <c r="B1966" t="s">
        <v>9</v>
      </c>
      <c r="C1966">
        <v>388</v>
      </c>
      <c r="D1966" s="9" t="str">
        <f t="shared" si="40"/>
        <v>2014-02</v>
      </c>
    </row>
    <row r="1967" spans="1:4" x14ac:dyDescent="0.25">
      <c r="A1967" s="1">
        <v>41690</v>
      </c>
      <c r="B1967" t="s">
        <v>105</v>
      </c>
      <c r="C1967">
        <v>20</v>
      </c>
      <c r="D1967" s="9" t="str">
        <f t="shared" si="40"/>
        <v>2014-02</v>
      </c>
    </row>
    <row r="1968" spans="1:4" x14ac:dyDescent="0.25">
      <c r="A1968" s="1">
        <v>41690</v>
      </c>
      <c r="B1968" t="s">
        <v>6</v>
      </c>
      <c r="C1968">
        <v>185</v>
      </c>
      <c r="D1968" s="9" t="str">
        <f t="shared" si="40"/>
        <v>2014-02</v>
      </c>
    </row>
    <row r="1969" spans="1:4" x14ac:dyDescent="0.25">
      <c r="A1969" s="1">
        <v>41690</v>
      </c>
      <c r="B1969" t="s">
        <v>66</v>
      </c>
      <c r="C1969">
        <v>191</v>
      </c>
      <c r="D1969" s="9" t="str">
        <f t="shared" si="40"/>
        <v>2014-02</v>
      </c>
    </row>
    <row r="1970" spans="1:4" x14ac:dyDescent="0.25">
      <c r="A1970" s="1">
        <v>41691</v>
      </c>
      <c r="B1970" t="s">
        <v>87</v>
      </c>
      <c r="C1970">
        <v>1</v>
      </c>
      <c r="D1970" s="9" t="str">
        <f t="shared" si="40"/>
        <v>2014-02</v>
      </c>
    </row>
    <row r="1971" spans="1:4" x14ac:dyDescent="0.25">
      <c r="A1971" s="1">
        <v>41692</v>
      </c>
      <c r="B1971" t="s">
        <v>71</v>
      </c>
      <c r="C1971">
        <v>90</v>
      </c>
      <c r="D1971" s="9" t="str">
        <f t="shared" si="40"/>
        <v>2014-02</v>
      </c>
    </row>
    <row r="1972" spans="1:4" x14ac:dyDescent="0.25">
      <c r="A1972" s="1">
        <v>41696</v>
      </c>
      <c r="B1972" t="s">
        <v>9</v>
      </c>
      <c r="C1972">
        <v>234</v>
      </c>
      <c r="D1972" s="9" t="str">
        <f t="shared" si="40"/>
        <v>2014-02</v>
      </c>
    </row>
    <row r="1973" spans="1:4" x14ac:dyDescent="0.25">
      <c r="A1973" s="1">
        <v>41699</v>
      </c>
      <c r="B1973" t="s">
        <v>45</v>
      </c>
      <c r="C1973">
        <v>212</v>
      </c>
      <c r="D1973" s="9" t="str">
        <f t="shared" si="40"/>
        <v>2014-03</v>
      </c>
    </row>
    <row r="1974" spans="1:4" x14ac:dyDescent="0.25">
      <c r="A1974" s="1">
        <v>41701</v>
      </c>
      <c r="B1974" t="s">
        <v>45</v>
      </c>
      <c r="C1974">
        <v>372</v>
      </c>
      <c r="D1974" s="9" t="str">
        <f t="shared" si="40"/>
        <v>2014-03</v>
      </c>
    </row>
    <row r="1975" spans="1:4" x14ac:dyDescent="0.25">
      <c r="A1975" s="1">
        <v>41701</v>
      </c>
      <c r="B1975" t="s">
        <v>35</v>
      </c>
      <c r="C1975">
        <v>102</v>
      </c>
      <c r="D1975" s="9" t="str">
        <f t="shared" si="40"/>
        <v>2014-03</v>
      </c>
    </row>
    <row r="1976" spans="1:4" x14ac:dyDescent="0.25">
      <c r="A1976" s="1">
        <v>41701</v>
      </c>
      <c r="B1976" t="s">
        <v>10</v>
      </c>
      <c r="C1976">
        <v>69</v>
      </c>
      <c r="D1976" s="9" t="str">
        <f t="shared" si="40"/>
        <v>2014-03</v>
      </c>
    </row>
    <row r="1977" spans="1:4" x14ac:dyDescent="0.25">
      <c r="A1977" s="1">
        <v>41708</v>
      </c>
      <c r="B1977" t="s">
        <v>175</v>
      </c>
      <c r="C1977">
        <v>5</v>
      </c>
      <c r="D1977" s="9" t="str">
        <f t="shared" si="40"/>
        <v>2014-03</v>
      </c>
    </row>
    <row r="1978" spans="1:4" x14ac:dyDescent="0.25">
      <c r="A1978" s="1">
        <v>41713</v>
      </c>
      <c r="B1978" t="s">
        <v>69</v>
      </c>
      <c r="C1978">
        <v>146</v>
      </c>
      <c r="D1978" s="9" t="str">
        <f t="shared" si="40"/>
        <v>2014-03</v>
      </c>
    </row>
    <row r="1979" spans="1:4" x14ac:dyDescent="0.25">
      <c r="A1979" s="1">
        <v>41714</v>
      </c>
      <c r="B1979" t="s">
        <v>20</v>
      </c>
      <c r="C1979">
        <v>114</v>
      </c>
      <c r="D1979" s="9" t="str">
        <f t="shared" si="40"/>
        <v>2014-03</v>
      </c>
    </row>
    <row r="1980" spans="1:4" x14ac:dyDescent="0.25">
      <c r="A1980" s="1">
        <v>41716</v>
      </c>
      <c r="B1980" t="s">
        <v>14</v>
      </c>
      <c r="C1980">
        <v>265</v>
      </c>
      <c r="D1980" s="9" t="str">
        <f t="shared" si="40"/>
        <v>2014-03</v>
      </c>
    </row>
    <row r="1981" spans="1:4" x14ac:dyDescent="0.25">
      <c r="A1981" s="1">
        <v>41716</v>
      </c>
      <c r="B1981" t="s">
        <v>128</v>
      </c>
      <c r="C1981">
        <v>1</v>
      </c>
      <c r="D1981" s="9" t="str">
        <f t="shared" si="40"/>
        <v>2014-03</v>
      </c>
    </row>
    <row r="1982" spans="1:4" x14ac:dyDescent="0.25">
      <c r="A1982" s="1">
        <v>41719</v>
      </c>
      <c r="B1982" t="s">
        <v>156</v>
      </c>
      <c r="C1982">
        <v>16</v>
      </c>
      <c r="D1982" s="9" t="str">
        <f t="shared" si="40"/>
        <v>2014-03</v>
      </c>
    </row>
    <row r="1983" spans="1:4" x14ac:dyDescent="0.25">
      <c r="A1983" s="1">
        <v>41721</v>
      </c>
      <c r="B1983" t="s">
        <v>191</v>
      </c>
      <c r="C1983">
        <v>11</v>
      </c>
      <c r="D1983" s="9" t="str">
        <f t="shared" si="40"/>
        <v>2014-03</v>
      </c>
    </row>
    <row r="1984" spans="1:4" x14ac:dyDescent="0.25">
      <c r="A1984" s="1">
        <v>41721</v>
      </c>
      <c r="B1984" t="s">
        <v>22</v>
      </c>
      <c r="C1984">
        <v>118</v>
      </c>
      <c r="D1984" s="9" t="str">
        <f t="shared" si="40"/>
        <v>2014-03</v>
      </c>
    </row>
    <row r="1985" spans="1:4" x14ac:dyDescent="0.25">
      <c r="A1985" s="1">
        <v>41728</v>
      </c>
      <c r="B1985" t="s">
        <v>45</v>
      </c>
      <c r="C1985">
        <v>213</v>
      </c>
      <c r="D1985" s="9" t="str">
        <f t="shared" si="40"/>
        <v>2014-03</v>
      </c>
    </row>
    <row r="1986" spans="1:4" x14ac:dyDescent="0.25">
      <c r="A1986" s="1">
        <v>41732</v>
      </c>
      <c r="B1986" t="s">
        <v>9</v>
      </c>
      <c r="C1986">
        <v>146</v>
      </c>
      <c r="D1986" s="9" t="str">
        <f t="shared" si="40"/>
        <v>2014-04</v>
      </c>
    </row>
    <row r="1987" spans="1:4" x14ac:dyDescent="0.25">
      <c r="A1987" s="1">
        <v>41734</v>
      </c>
      <c r="B1987" t="s">
        <v>124</v>
      </c>
      <c r="C1987">
        <v>6</v>
      </c>
      <c r="D1987" s="9" t="str">
        <f t="shared" ref="D1987:D2050" si="41">TEXT(A1987,"rrrr-mm")</f>
        <v>2014-04</v>
      </c>
    </row>
    <row r="1988" spans="1:4" x14ac:dyDescent="0.25">
      <c r="A1988" s="1">
        <v>41736</v>
      </c>
      <c r="B1988" t="s">
        <v>45</v>
      </c>
      <c r="C1988">
        <v>392</v>
      </c>
      <c r="D1988" s="9" t="str">
        <f t="shared" si="41"/>
        <v>2014-04</v>
      </c>
    </row>
    <row r="1989" spans="1:4" x14ac:dyDescent="0.25">
      <c r="A1989" s="1">
        <v>41736</v>
      </c>
      <c r="B1989" t="s">
        <v>102</v>
      </c>
      <c r="C1989">
        <v>422</v>
      </c>
      <c r="D1989" s="9" t="str">
        <f t="shared" si="41"/>
        <v>2014-04</v>
      </c>
    </row>
    <row r="1990" spans="1:4" x14ac:dyDescent="0.25">
      <c r="A1990" s="1">
        <v>41740</v>
      </c>
      <c r="B1990" t="s">
        <v>22</v>
      </c>
      <c r="C1990">
        <v>474</v>
      </c>
      <c r="D1990" s="9" t="str">
        <f t="shared" si="41"/>
        <v>2014-04</v>
      </c>
    </row>
    <row r="1991" spans="1:4" x14ac:dyDescent="0.25">
      <c r="A1991" s="1">
        <v>41741</v>
      </c>
      <c r="B1991" t="s">
        <v>55</v>
      </c>
      <c r="C1991">
        <v>166</v>
      </c>
      <c r="D1991" s="9" t="str">
        <f t="shared" si="41"/>
        <v>2014-04</v>
      </c>
    </row>
    <row r="1992" spans="1:4" x14ac:dyDescent="0.25">
      <c r="A1992" s="1">
        <v>41743</v>
      </c>
      <c r="B1992" t="s">
        <v>55</v>
      </c>
      <c r="C1992">
        <v>121</v>
      </c>
      <c r="D1992" s="9" t="str">
        <f t="shared" si="41"/>
        <v>2014-04</v>
      </c>
    </row>
    <row r="1993" spans="1:4" x14ac:dyDescent="0.25">
      <c r="A1993" s="1">
        <v>41744</v>
      </c>
      <c r="B1993" t="s">
        <v>17</v>
      </c>
      <c r="C1993">
        <v>406</v>
      </c>
      <c r="D1993" s="9" t="str">
        <f t="shared" si="41"/>
        <v>2014-04</v>
      </c>
    </row>
    <row r="1994" spans="1:4" x14ac:dyDescent="0.25">
      <c r="A1994" s="1">
        <v>41746</v>
      </c>
      <c r="B1994" t="s">
        <v>26</v>
      </c>
      <c r="C1994">
        <v>41</v>
      </c>
      <c r="D1994" s="9" t="str">
        <f t="shared" si="41"/>
        <v>2014-04</v>
      </c>
    </row>
    <row r="1995" spans="1:4" x14ac:dyDescent="0.25">
      <c r="A1995" s="1">
        <v>41750</v>
      </c>
      <c r="B1995" t="s">
        <v>50</v>
      </c>
      <c r="C1995">
        <v>254</v>
      </c>
      <c r="D1995" s="9" t="str">
        <f t="shared" si="41"/>
        <v>2014-04</v>
      </c>
    </row>
    <row r="1996" spans="1:4" x14ac:dyDescent="0.25">
      <c r="A1996" s="1">
        <v>41750</v>
      </c>
      <c r="B1996" t="s">
        <v>9</v>
      </c>
      <c r="C1996">
        <v>246</v>
      </c>
      <c r="D1996" s="9" t="str">
        <f t="shared" si="41"/>
        <v>2014-04</v>
      </c>
    </row>
    <row r="1997" spans="1:4" x14ac:dyDescent="0.25">
      <c r="A1997" s="1">
        <v>41755</v>
      </c>
      <c r="B1997" t="s">
        <v>19</v>
      </c>
      <c r="C1997">
        <v>148</v>
      </c>
      <c r="D1997" s="9" t="str">
        <f t="shared" si="41"/>
        <v>2014-04</v>
      </c>
    </row>
    <row r="1998" spans="1:4" x14ac:dyDescent="0.25">
      <c r="A1998" s="1">
        <v>41755</v>
      </c>
      <c r="B1998" t="s">
        <v>5</v>
      </c>
      <c r="C1998">
        <v>365</v>
      </c>
      <c r="D1998" s="9" t="str">
        <f t="shared" si="41"/>
        <v>2014-04</v>
      </c>
    </row>
    <row r="1999" spans="1:4" x14ac:dyDescent="0.25">
      <c r="A1999" s="1">
        <v>41756</v>
      </c>
      <c r="B1999" t="s">
        <v>20</v>
      </c>
      <c r="C1999">
        <v>20</v>
      </c>
      <c r="D1999" s="9" t="str">
        <f t="shared" si="41"/>
        <v>2014-04</v>
      </c>
    </row>
    <row r="2000" spans="1:4" x14ac:dyDescent="0.25">
      <c r="A2000" s="1">
        <v>41761</v>
      </c>
      <c r="B2000" t="s">
        <v>137</v>
      </c>
      <c r="C2000">
        <v>4</v>
      </c>
      <c r="D2000" s="9" t="str">
        <f t="shared" si="41"/>
        <v>2014-05</v>
      </c>
    </row>
    <row r="2001" spans="1:4" x14ac:dyDescent="0.25">
      <c r="A2001" s="1">
        <v>41764</v>
      </c>
      <c r="B2001" t="s">
        <v>45</v>
      </c>
      <c r="C2001">
        <v>215</v>
      </c>
      <c r="D2001" s="9" t="str">
        <f t="shared" si="41"/>
        <v>2014-05</v>
      </c>
    </row>
    <row r="2002" spans="1:4" x14ac:dyDescent="0.25">
      <c r="A2002" s="1">
        <v>41766</v>
      </c>
      <c r="B2002" t="s">
        <v>12</v>
      </c>
      <c r="C2002">
        <v>138</v>
      </c>
      <c r="D2002" s="9" t="str">
        <f t="shared" si="41"/>
        <v>2014-05</v>
      </c>
    </row>
    <row r="2003" spans="1:4" x14ac:dyDescent="0.25">
      <c r="A2003" s="1">
        <v>41766</v>
      </c>
      <c r="B2003" t="s">
        <v>7</v>
      </c>
      <c r="C2003">
        <v>496</v>
      </c>
      <c r="D2003" s="9" t="str">
        <f t="shared" si="41"/>
        <v>2014-05</v>
      </c>
    </row>
    <row r="2004" spans="1:4" x14ac:dyDescent="0.25">
      <c r="A2004" s="1">
        <v>41767</v>
      </c>
      <c r="B2004" t="s">
        <v>37</v>
      </c>
      <c r="C2004">
        <v>155</v>
      </c>
      <c r="D2004" s="9" t="str">
        <f t="shared" si="41"/>
        <v>2014-05</v>
      </c>
    </row>
    <row r="2005" spans="1:4" x14ac:dyDescent="0.25">
      <c r="A2005" s="1">
        <v>41770</v>
      </c>
      <c r="B2005" t="s">
        <v>24</v>
      </c>
      <c r="C2005">
        <v>386</v>
      </c>
      <c r="D2005" s="9" t="str">
        <f t="shared" si="41"/>
        <v>2014-05</v>
      </c>
    </row>
    <row r="2006" spans="1:4" x14ac:dyDescent="0.25">
      <c r="A2006" s="1">
        <v>41773</v>
      </c>
      <c r="B2006" t="s">
        <v>71</v>
      </c>
      <c r="C2006">
        <v>124</v>
      </c>
      <c r="D2006" s="9" t="str">
        <f t="shared" si="41"/>
        <v>2014-05</v>
      </c>
    </row>
    <row r="2007" spans="1:4" x14ac:dyDescent="0.25">
      <c r="A2007" s="1">
        <v>41774</v>
      </c>
      <c r="B2007" t="s">
        <v>14</v>
      </c>
      <c r="C2007">
        <v>173</v>
      </c>
      <c r="D2007" s="9" t="str">
        <f t="shared" si="41"/>
        <v>2014-05</v>
      </c>
    </row>
    <row r="2008" spans="1:4" x14ac:dyDescent="0.25">
      <c r="A2008" s="1">
        <v>41776</v>
      </c>
      <c r="B2008" t="s">
        <v>35</v>
      </c>
      <c r="C2008">
        <v>161</v>
      </c>
      <c r="D2008" s="9" t="str">
        <f t="shared" si="41"/>
        <v>2014-05</v>
      </c>
    </row>
    <row r="2009" spans="1:4" x14ac:dyDescent="0.25">
      <c r="A2009" s="1">
        <v>41778</v>
      </c>
      <c r="B2009" t="s">
        <v>69</v>
      </c>
      <c r="C2009">
        <v>147</v>
      </c>
      <c r="D2009" s="9" t="str">
        <f t="shared" si="41"/>
        <v>2014-05</v>
      </c>
    </row>
    <row r="2010" spans="1:4" x14ac:dyDescent="0.25">
      <c r="A2010" s="1">
        <v>41784</v>
      </c>
      <c r="B2010" t="s">
        <v>22</v>
      </c>
      <c r="C2010">
        <v>401</v>
      </c>
      <c r="D2010" s="9" t="str">
        <f t="shared" si="41"/>
        <v>2014-05</v>
      </c>
    </row>
    <row r="2011" spans="1:4" x14ac:dyDescent="0.25">
      <c r="A2011" s="1">
        <v>41784</v>
      </c>
      <c r="B2011" t="s">
        <v>50</v>
      </c>
      <c r="C2011">
        <v>101</v>
      </c>
      <c r="D2011" s="9" t="str">
        <f t="shared" si="41"/>
        <v>2014-05</v>
      </c>
    </row>
    <row r="2012" spans="1:4" x14ac:dyDescent="0.25">
      <c r="A2012" s="1">
        <v>41785</v>
      </c>
      <c r="B2012" t="s">
        <v>22</v>
      </c>
      <c r="C2012">
        <v>169</v>
      </c>
      <c r="D2012" s="9" t="str">
        <f t="shared" si="41"/>
        <v>2014-05</v>
      </c>
    </row>
    <row r="2013" spans="1:4" x14ac:dyDescent="0.25">
      <c r="A2013" s="1">
        <v>41786</v>
      </c>
      <c r="B2013" t="s">
        <v>14</v>
      </c>
      <c r="C2013">
        <v>324</v>
      </c>
      <c r="D2013" s="9" t="str">
        <f t="shared" si="41"/>
        <v>2014-05</v>
      </c>
    </row>
    <row r="2014" spans="1:4" x14ac:dyDescent="0.25">
      <c r="A2014" s="1">
        <v>41787</v>
      </c>
      <c r="B2014" t="s">
        <v>219</v>
      </c>
      <c r="C2014">
        <v>16</v>
      </c>
      <c r="D2014" s="9" t="str">
        <f t="shared" si="41"/>
        <v>2014-05</v>
      </c>
    </row>
    <row r="2015" spans="1:4" x14ac:dyDescent="0.25">
      <c r="A2015" s="1">
        <v>41788</v>
      </c>
      <c r="B2015" t="s">
        <v>71</v>
      </c>
      <c r="C2015">
        <v>194</v>
      </c>
      <c r="D2015" s="9" t="str">
        <f t="shared" si="41"/>
        <v>2014-05</v>
      </c>
    </row>
    <row r="2016" spans="1:4" x14ac:dyDescent="0.25">
      <c r="A2016" s="1">
        <v>41789</v>
      </c>
      <c r="B2016" t="s">
        <v>102</v>
      </c>
      <c r="C2016">
        <v>197</v>
      </c>
      <c r="D2016" s="9" t="str">
        <f t="shared" si="41"/>
        <v>2014-05</v>
      </c>
    </row>
    <row r="2017" spans="1:4" x14ac:dyDescent="0.25">
      <c r="A2017" s="1">
        <v>41789</v>
      </c>
      <c r="B2017" t="s">
        <v>23</v>
      </c>
      <c r="C2017">
        <v>23</v>
      </c>
      <c r="D2017" s="9" t="str">
        <f t="shared" si="41"/>
        <v>2014-05</v>
      </c>
    </row>
    <row r="2018" spans="1:4" x14ac:dyDescent="0.25">
      <c r="A2018" s="1">
        <v>41790</v>
      </c>
      <c r="B2018" t="s">
        <v>12</v>
      </c>
      <c r="C2018">
        <v>138</v>
      </c>
      <c r="D2018" s="9" t="str">
        <f t="shared" si="41"/>
        <v>2014-05</v>
      </c>
    </row>
    <row r="2019" spans="1:4" x14ac:dyDescent="0.25">
      <c r="A2019" s="1">
        <v>41791</v>
      </c>
      <c r="B2019" t="s">
        <v>61</v>
      </c>
      <c r="C2019">
        <v>121</v>
      </c>
      <c r="D2019" s="9" t="str">
        <f t="shared" si="41"/>
        <v>2014-06</v>
      </c>
    </row>
    <row r="2020" spans="1:4" x14ac:dyDescent="0.25">
      <c r="A2020" s="1">
        <v>41793</v>
      </c>
      <c r="B2020" t="s">
        <v>204</v>
      </c>
      <c r="C2020">
        <v>10</v>
      </c>
      <c r="D2020" s="9" t="str">
        <f t="shared" si="41"/>
        <v>2014-06</v>
      </c>
    </row>
    <row r="2021" spans="1:4" x14ac:dyDescent="0.25">
      <c r="A2021" s="1">
        <v>41795</v>
      </c>
      <c r="B2021" t="s">
        <v>130</v>
      </c>
      <c r="C2021">
        <v>9</v>
      </c>
      <c r="D2021" s="9" t="str">
        <f t="shared" si="41"/>
        <v>2014-06</v>
      </c>
    </row>
    <row r="2022" spans="1:4" x14ac:dyDescent="0.25">
      <c r="A2022" s="1">
        <v>41798</v>
      </c>
      <c r="B2022" t="s">
        <v>52</v>
      </c>
      <c r="C2022">
        <v>35</v>
      </c>
      <c r="D2022" s="9" t="str">
        <f t="shared" si="41"/>
        <v>2014-06</v>
      </c>
    </row>
    <row r="2023" spans="1:4" x14ac:dyDescent="0.25">
      <c r="A2023" s="1">
        <v>41802</v>
      </c>
      <c r="B2023" t="s">
        <v>35</v>
      </c>
      <c r="C2023">
        <v>154</v>
      </c>
      <c r="D2023" s="9" t="str">
        <f t="shared" si="41"/>
        <v>2014-06</v>
      </c>
    </row>
    <row r="2024" spans="1:4" x14ac:dyDescent="0.25">
      <c r="A2024" s="1">
        <v>41806</v>
      </c>
      <c r="B2024" t="s">
        <v>113</v>
      </c>
      <c r="C2024">
        <v>1</v>
      </c>
      <c r="D2024" s="9" t="str">
        <f t="shared" si="41"/>
        <v>2014-06</v>
      </c>
    </row>
    <row r="2025" spans="1:4" x14ac:dyDescent="0.25">
      <c r="A2025" s="1">
        <v>41807</v>
      </c>
      <c r="B2025" t="s">
        <v>14</v>
      </c>
      <c r="C2025">
        <v>249</v>
      </c>
      <c r="D2025" s="9" t="str">
        <f t="shared" si="41"/>
        <v>2014-06</v>
      </c>
    </row>
    <row r="2026" spans="1:4" x14ac:dyDescent="0.25">
      <c r="A2026" s="1">
        <v>41807</v>
      </c>
      <c r="B2026" t="s">
        <v>37</v>
      </c>
      <c r="C2026">
        <v>27</v>
      </c>
      <c r="D2026" s="9" t="str">
        <f t="shared" si="41"/>
        <v>2014-06</v>
      </c>
    </row>
    <row r="2027" spans="1:4" x14ac:dyDescent="0.25">
      <c r="A2027" s="1">
        <v>41809</v>
      </c>
      <c r="B2027" t="s">
        <v>12</v>
      </c>
      <c r="C2027">
        <v>167</v>
      </c>
      <c r="D2027" s="9" t="str">
        <f t="shared" si="41"/>
        <v>2014-06</v>
      </c>
    </row>
    <row r="2028" spans="1:4" x14ac:dyDescent="0.25">
      <c r="A2028" s="1">
        <v>41810</v>
      </c>
      <c r="B2028" t="s">
        <v>12</v>
      </c>
      <c r="C2028">
        <v>71</v>
      </c>
      <c r="D2028" s="9" t="str">
        <f t="shared" si="41"/>
        <v>2014-06</v>
      </c>
    </row>
    <row r="2029" spans="1:4" x14ac:dyDescent="0.25">
      <c r="A2029" s="1">
        <v>41810</v>
      </c>
      <c r="B2029" t="s">
        <v>83</v>
      </c>
      <c r="C2029">
        <v>13</v>
      </c>
      <c r="D2029" s="9" t="str">
        <f t="shared" si="41"/>
        <v>2014-06</v>
      </c>
    </row>
    <row r="2030" spans="1:4" x14ac:dyDescent="0.25">
      <c r="A2030" s="1">
        <v>41811</v>
      </c>
      <c r="B2030" t="s">
        <v>30</v>
      </c>
      <c r="C2030">
        <v>90</v>
      </c>
      <c r="D2030" s="9" t="str">
        <f t="shared" si="41"/>
        <v>2014-06</v>
      </c>
    </row>
    <row r="2031" spans="1:4" x14ac:dyDescent="0.25">
      <c r="A2031" s="1">
        <v>41814</v>
      </c>
      <c r="B2031" t="s">
        <v>9</v>
      </c>
      <c r="C2031">
        <v>106</v>
      </c>
      <c r="D2031" s="9" t="str">
        <f t="shared" si="41"/>
        <v>2014-06</v>
      </c>
    </row>
    <row r="2032" spans="1:4" x14ac:dyDescent="0.25">
      <c r="A2032" s="1">
        <v>41815</v>
      </c>
      <c r="B2032" t="s">
        <v>66</v>
      </c>
      <c r="C2032">
        <v>57</v>
      </c>
      <c r="D2032" s="9" t="str">
        <f t="shared" si="41"/>
        <v>2014-06</v>
      </c>
    </row>
    <row r="2033" spans="1:4" x14ac:dyDescent="0.25">
      <c r="A2033" s="1">
        <v>41815</v>
      </c>
      <c r="B2033" t="s">
        <v>18</v>
      </c>
      <c r="C2033">
        <v>59</v>
      </c>
      <c r="D2033" s="9" t="str">
        <f t="shared" si="41"/>
        <v>2014-06</v>
      </c>
    </row>
    <row r="2034" spans="1:4" x14ac:dyDescent="0.25">
      <c r="A2034" s="1">
        <v>41817</v>
      </c>
      <c r="B2034" t="s">
        <v>79</v>
      </c>
      <c r="C2034">
        <v>11</v>
      </c>
      <c r="D2034" s="9" t="str">
        <f t="shared" si="41"/>
        <v>2014-06</v>
      </c>
    </row>
    <row r="2035" spans="1:4" x14ac:dyDescent="0.25">
      <c r="A2035" s="1">
        <v>41818</v>
      </c>
      <c r="B2035" t="s">
        <v>102</v>
      </c>
      <c r="C2035">
        <v>361</v>
      </c>
      <c r="D2035" s="9" t="str">
        <f t="shared" si="41"/>
        <v>2014-06</v>
      </c>
    </row>
    <row r="2036" spans="1:4" x14ac:dyDescent="0.25">
      <c r="A2036" s="1">
        <v>41819</v>
      </c>
      <c r="B2036" t="s">
        <v>8</v>
      </c>
      <c r="C2036">
        <v>153</v>
      </c>
      <c r="D2036" s="9" t="str">
        <f t="shared" si="41"/>
        <v>2014-06</v>
      </c>
    </row>
    <row r="2037" spans="1:4" x14ac:dyDescent="0.25">
      <c r="A2037" s="1">
        <v>41820</v>
      </c>
      <c r="B2037" t="s">
        <v>147</v>
      </c>
      <c r="C2037">
        <v>7</v>
      </c>
      <c r="D2037" s="9" t="str">
        <f t="shared" si="41"/>
        <v>2014-06</v>
      </c>
    </row>
    <row r="2038" spans="1:4" x14ac:dyDescent="0.25">
      <c r="A2038" s="1">
        <v>41821</v>
      </c>
      <c r="B2038" t="s">
        <v>71</v>
      </c>
      <c r="C2038">
        <v>65</v>
      </c>
      <c r="D2038" s="9" t="str">
        <f t="shared" si="41"/>
        <v>2014-07</v>
      </c>
    </row>
    <row r="2039" spans="1:4" x14ac:dyDescent="0.25">
      <c r="A2039" s="1">
        <v>41823</v>
      </c>
      <c r="B2039" t="s">
        <v>9</v>
      </c>
      <c r="C2039">
        <v>409</v>
      </c>
      <c r="D2039" s="9" t="str">
        <f t="shared" si="41"/>
        <v>2014-07</v>
      </c>
    </row>
    <row r="2040" spans="1:4" x14ac:dyDescent="0.25">
      <c r="A2040" s="1">
        <v>41825</v>
      </c>
      <c r="B2040" t="s">
        <v>63</v>
      </c>
      <c r="C2040">
        <v>63</v>
      </c>
      <c r="D2040" s="9" t="str">
        <f t="shared" si="41"/>
        <v>2014-07</v>
      </c>
    </row>
    <row r="2041" spans="1:4" x14ac:dyDescent="0.25">
      <c r="A2041" s="1">
        <v>41826</v>
      </c>
      <c r="B2041" t="s">
        <v>7</v>
      </c>
      <c r="C2041">
        <v>441</v>
      </c>
      <c r="D2041" s="9" t="str">
        <f t="shared" si="41"/>
        <v>2014-07</v>
      </c>
    </row>
    <row r="2042" spans="1:4" x14ac:dyDescent="0.25">
      <c r="A2042" s="1">
        <v>41830</v>
      </c>
      <c r="B2042" t="s">
        <v>52</v>
      </c>
      <c r="C2042">
        <v>91</v>
      </c>
      <c r="D2042" s="9" t="str">
        <f t="shared" si="41"/>
        <v>2014-07</v>
      </c>
    </row>
    <row r="2043" spans="1:4" x14ac:dyDescent="0.25">
      <c r="A2043" s="1">
        <v>41831</v>
      </c>
      <c r="B2043" t="s">
        <v>12</v>
      </c>
      <c r="C2043">
        <v>73</v>
      </c>
      <c r="D2043" s="9" t="str">
        <f t="shared" si="41"/>
        <v>2014-07</v>
      </c>
    </row>
    <row r="2044" spans="1:4" x14ac:dyDescent="0.25">
      <c r="A2044" s="1">
        <v>41832</v>
      </c>
      <c r="B2044" t="s">
        <v>6</v>
      </c>
      <c r="C2044">
        <v>184</v>
      </c>
      <c r="D2044" s="9" t="str">
        <f t="shared" si="41"/>
        <v>2014-07</v>
      </c>
    </row>
    <row r="2045" spans="1:4" x14ac:dyDescent="0.25">
      <c r="A2045" s="1">
        <v>41836</v>
      </c>
      <c r="B2045" t="s">
        <v>61</v>
      </c>
      <c r="C2045">
        <v>191</v>
      </c>
      <c r="D2045" s="9" t="str">
        <f t="shared" si="41"/>
        <v>2014-07</v>
      </c>
    </row>
    <row r="2046" spans="1:4" x14ac:dyDescent="0.25">
      <c r="A2046" s="1">
        <v>41837</v>
      </c>
      <c r="B2046" t="s">
        <v>17</v>
      </c>
      <c r="C2046">
        <v>371</v>
      </c>
      <c r="D2046" s="9" t="str">
        <f t="shared" si="41"/>
        <v>2014-07</v>
      </c>
    </row>
    <row r="2047" spans="1:4" x14ac:dyDescent="0.25">
      <c r="A2047" s="1">
        <v>41838</v>
      </c>
      <c r="B2047" t="s">
        <v>22</v>
      </c>
      <c r="C2047">
        <v>485</v>
      </c>
      <c r="D2047" s="9" t="str">
        <f t="shared" si="41"/>
        <v>2014-07</v>
      </c>
    </row>
    <row r="2048" spans="1:4" x14ac:dyDescent="0.25">
      <c r="A2048" s="1">
        <v>41838</v>
      </c>
      <c r="B2048" t="s">
        <v>37</v>
      </c>
      <c r="C2048">
        <v>92</v>
      </c>
      <c r="D2048" s="9" t="str">
        <f t="shared" si="41"/>
        <v>2014-07</v>
      </c>
    </row>
    <row r="2049" spans="1:4" x14ac:dyDescent="0.25">
      <c r="A2049" s="1">
        <v>41840</v>
      </c>
      <c r="B2049" t="s">
        <v>17</v>
      </c>
      <c r="C2049">
        <v>442</v>
      </c>
      <c r="D2049" s="9" t="str">
        <f t="shared" si="41"/>
        <v>2014-07</v>
      </c>
    </row>
    <row r="2050" spans="1:4" x14ac:dyDescent="0.25">
      <c r="A2050" s="1">
        <v>41841</v>
      </c>
      <c r="B2050" t="s">
        <v>8</v>
      </c>
      <c r="C2050">
        <v>44</v>
      </c>
      <c r="D2050" s="9" t="str">
        <f t="shared" si="41"/>
        <v>2014-07</v>
      </c>
    </row>
    <row r="2051" spans="1:4" x14ac:dyDescent="0.25">
      <c r="A2051" s="1">
        <v>41843</v>
      </c>
      <c r="B2051" t="s">
        <v>39</v>
      </c>
      <c r="C2051">
        <v>39</v>
      </c>
      <c r="D2051" s="9" t="str">
        <f t="shared" ref="D2051:D2114" si="42">TEXT(A2051,"rrrr-mm")</f>
        <v>2014-07</v>
      </c>
    </row>
    <row r="2052" spans="1:4" x14ac:dyDescent="0.25">
      <c r="A2052" s="1">
        <v>41848</v>
      </c>
      <c r="B2052" t="s">
        <v>17</v>
      </c>
      <c r="C2052">
        <v>288</v>
      </c>
      <c r="D2052" s="9" t="str">
        <f t="shared" si="42"/>
        <v>2014-07</v>
      </c>
    </row>
    <row r="2053" spans="1:4" x14ac:dyDescent="0.25">
      <c r="A2053" s="1">
        <v>41848</v>
      </c>
      <c r="B2053" t="s">
        <v>190</v>
      </c>
      <c r="C2053">
        <v>4</v>
      </c>
      <c r="D2053" s="9" t="str">
        <f t="shared" si="42"/>
        <v>2014-07</v>
      </c>
    </row>
    <row r="2054" spans="1:4" x14ac:dyDescent="0.25">
      <c r="A2054" s="1">
        <v>41851</v>
      </c>
      <c r="B2054" t="s">
        <v>238</v>
      </c>
      <c r="C2054">
        <v>6</v>
      </c>
      <c r="D2054" s="9" t="str">
        <f t="shared" si="42"/>
        <v>2014-07</v>
      </c>
    </row>
    <row r="2055" spans="1:4" x14ac:dyDescent="0.25">
      <c r="A2055" s="1">
        <v>41851</v>
      </c>
      <c r="B2055" t="s">
        <v>116</v>
      </c>
      <c r="C2055">
        <v>9</v>
      </c>
      <c r="D2055" s="9" t="str">
        <f t="shared" si="42"/>
        <v>2014-07</v>
      </c>
    </row>
    <row r="2056" spans="1:4" x14ac:dyDescent="0.25">
      <c r="A2056" s="1">
        <v>41852</v>
      </c>
      <c r="B2056" t="s">
        <v>37</v>
      </c>
      <c r="C2056">
        <v>178</v>
      </c>
      <c r="D2056" s="9" t="str">
        <f t="shared" si="42"/>
        <v>2014-08</v>
      </c>
    </row>
    <row r="2057" spans="1:4" x14ac:dyDescent="0.25">
      <c r="A2057" s="1">
        <v>41853</v>
      </c>
      <c r="B2057" t="s">
        <v>50</v>
      </c>
      <c r="C2057">
        <v>455</v>
      </c>
      <c r="D2057" s="9" t="str">
        <f t="shared" si="42"/>
        <v>2014-08</v>
      </c>
    </row>
    <row r="2058" spans="1:4" x14ac:dyDescent="0.25">
      <c r="A2058" s="1">
        <v>41854</v>
      </c>
      <c r="B2058" t="s">
        <v>78</v>
      </c>
      <c r="C2058">
        <v>56</v>
      </c>
      <c r="D2058" s="9" t="str">
        <f t="shared" si="42"/>
        <v>2014-08</v>
      </c>
    </row>
    <row r="2059" spans="1:4" x14ac:dyDescent="0.25">
      <c r="A2059" s="1">
        <v>41858</v>
      </c>
      <c r="B2059" t="s">
        <v>61</v>
      </c>
      <c r="C2059">
        <v>46</v>
      </c>
      <c r="D2059" s="9" t="str">
        <f t="shared" si="42"/>
        <v>2014-08</v>
      </c>
    </row>
    <row r="2060" spans="1:4" x14ac:dyDescent="0.25">
      <c r="A2060" s="1">
        <v>41859</v>
      </c>
      <c r="B2060" t="s">
        <v>124</v>
      </c>
      <c r="C2060">
        <v>15</v>
      </c>
      <c r="D2060" s="9" t="str">
        <f t="shared" si="42"/>
        <v>2014-08</v>
      </c>
    </row>
    <row r="2061" spans="1:4" x14ac:dyDescent="0.25">
      <c r="A2061" s="1">
        <v>41860</v>
      </c>
      <c r="B2061" t="s">
        <v>8</v>
      </c>
      <c r="C2061">
        <v>130</v>
      </c>
      <c r="D2061" s="9" t="str">
        <f t="shared" si="42"/>
        <v>2014-08</v>
      </c>
    </row>
    <row r="2062" spans="1:4" x14ac:dyDescent="0.25">
      <c r="A2062" s="1">
        <v>41861</v>
      </c>
      <c r="B2062" t="s">
        <v>20</v>
      </c>
      <c r="C2062">
        <v>154</v>
      </c>
      <c r="D2062" s="9" t="str">
        <f t="shared" si="42"/>
        <v>2014-08</v>
      </c>
    </row>
    <row r="2063" spans="1:4" x14ac:dyDescent="0.25">
      <c r="A2063" s="1">
        <v>41861</v>
      </c>
      <c r="B2063" t="s">
        <v>8</v>
      </c>
      <c r="C2063">
        <v>137</v>
      </c>
      <c r="D2063" s="9" t="str">
        <f t="shared" si="42"/>
        <v>2014-08</v>
      </c>
    </row>
    <row r="2064" spans="1:4" x14ac:dyDescent="0.25">
      <c r="A2064" s="1">
        <v>41863</v>
      </c>
      <c r="B2064" t="s">
        <v>58</v>
      </c>
      <c r="C2064">
        <v>119</v>
      </c>
      <c r="D2064" s="9" t="str">
        <f t="shared" si="42"/>
        <v>2014-08</v>
      </c>
    </row>
    <row r="2065" spans="1:4" x14ac:dyDescent="0.25">
      <c r="A2065" s="1">
        <v>41863</v>
      </c>
      <c r="B2065" t="s">
        <v>50</v>
      </c>
      <c r="C2065">
        <v>138</v>
      </c>
      <c r="D2065" s="9" t="str">
        <f t="shared" si="42"/>
        <v>2014-08</v>
      </c>
    </row>
    <row r="2066" spans="1:4" x14ac:dyDescent="0.25">
      <c r="A2066" s="1">
        <v>41864</v>
      </c>
      <c r="B2066" t="s">
        <v>50</v>
      </c>
      <c r="C2066">
        <v>303</v>
      </c>
      <c r="D2066" s="9" t="str">
        <f t="shared" si="42"/>
        <v>2014-08</v>
      </c>
    </row>
    <row r="2067" spans="1:4" x14ac:dyDescent="0.25">
      <c r="A2067" s="1">
        <v>41866</v>
      </c>
      <c r="B2067" t="s">
        <v>18</v>
      </c>
      <c r="C2067">
        <v>73</v>
      </c>
      <c r="D2067" s="9" t="str">
        <f t="shared" si="42"/>
        <v>2014-08</v>
      </c>
    </row>
    <row r="2068" spans="1:4" x14ac:dyDescent="0.25">
      <c r="A2068" s="1">
        <v>41868</v>
      </c>
      <c r="B2068" t="s">
        <v>55</v>
      </c>
      <c r="C2068">
        <v>35</v>
      </c>
      <c r="D2068" s="9" t="str">
        <f t="shared" si="42"/>
        <v>2014-08</v>
      </c>
    </row>
    <row r="2069" spans="1:4" x14ac:dyDescent="0.25">
      <c r="A2069" s="1">
        <v>41868</v>
      </c>
      <c r="B2069" t="s">
        <v>14</v>
      </c>
      <c r="C2069">
        <v>435</v>
      </c>
      <c r="D2069" s="9" t="str">
        <f t="shared" si="42"/>
        <v>2014-08</v>
      </c>
    </row>
    <row r="2070" spans="1:4" x14ac:dyDescent="0.25">
      <c r="A2070" s="1">
        <v>41871</v>
      </c>
      <c r="B2070" t="s">
        <v>9</v>
      </c>
      <c r="C2070">
        <v>476</v>
      </c>
      <c r="D2070" s="9" t="str">
        <f t="shared" si="42"/>
        <v>2014-08</v>
      </c>
    </row>
    <row r="2071" spans="1:4" x14ac:dyDescent="0.25">
      <c r="A2071" s="1">
        <v>41874</v>
      </c>
      <c r="B2071" t="s">
        <v>7</v>
      </c>
      <c r="C2071">
        <v>386</v>
      </c>
      <c r="D2071" s="9" t="str">
        <f t="shared" si="42"/>
        <v>2014-08</v>
      </c>
    </row>
    <row r="2072" spans="1:4" x14ac:dyDescent="0.25">
      <c r="A2072" s="1">
        <v>41877</v>
      </c>
      <c r="B2072" t="s">
        <v>10</v>
      </c>
      <c r="C2072">
        <v>147</v>
      </c>
      <c r="D2072" s="9" t="str">
        <f t="shared" si="42"/>
        <v>2014-08</v>
      </c>
    </row>
    <row r="2073" spans="1:4" x14ac:dyDescent="0.25">
      <c r="A2073" s="1">
        <v>41880</v>
      </c>
      <c r="B2073" t="s">
        <v>14</v>
      </c>
      <c r="C2073">
        <v>112</v>
      </c>
      <c r="D2073" s="9" t="str">
        <f t="shared" si="42"/>
        <v>2014-08</v>
      </c>
    </row>
    <row r="2074" spans="1:4" x14ac:dyDescent="0.25">
      <c r="A2074" s="1">
        <v>41885</v>
      </c>
      <c r="B2074" t="s">
        <v>61</v>
      </c>
      <c r="C2074">
        <v>156</v>
      </c>
      <c r="D2074" s="9" t="str">
        <f t="shared" si="42"/>
        <v>2014-09</v>
      </c>
    </row>
    <row r="2075" spans="1:4" x14ac:dyDescent="0.25">
      <c r="A2075" s="1">
        <v>41886</v>
      </c>
      <c r="B2075" t="s">
        <v>102</v>
      </c>
      <c r="C2075">
        <v>106</v>
      </c>
      <c r="D2075" s="9" t="str">
        <f t="shared" si="42"/>
        <v>2014-09</v>
      </c>
    </row>
    <row r="2076" spans="1:4" x14ac:dyDescent="0.25">
      <c r="A2076" s="1">
        <v>41888</v>
      </c>
      <c r="B2076" t="s">
        <v>139</v>
      </c>
      <c r="C2076">
        <v>2</v>
      </c>
      <c r="D2076" s="9" t="str">
        <f t="shared" si="42"/>
        <v>2014-09</v>
      </c>
    </row>
    <row r="2077" spans="1:4" x14ac:dyDescent="0.25">
      <c r="A2077" s="1">
        <v>41888</v>
      </c>
      <c r="B2077" t="s">
        <v>86</v>
      </c>
      <c r="C2077">
        <v>19</v>
      </c>
      <c r="D2077" s="9" t="str">
        <f t="shared" si="42"/>
        <v>2014-09</v>
      </c>
    </row>
    <row r="2078" spans="1:4" x14ac:dyDescent="0.25">
      <c r="A2078" s="1">
        <v>41889</v>
      </c>
      <c r="B2078" t="s">
        <v>59</v>
      </c>
      <c r="C2078">
        <v>18</v>
      </c>
      <c r="D2078" s="9" t="str">
        <f t="shared" si="42"/>
        <v>2014-09</v>
      </c>
    </row>
    <row r="2079" spans="1:4" x14ac:dyDescent="0.25">
      <c r="A2079" s="1">
        <v>41892</v>
      </c>
      <c r="B2079" t="s">
        <v>102</v>
      </c>
      <c r="C2079">
        <v>332</v>
      </c>
      <c r="D2079" s="9" t="str">
        <f t="shared" si="42"/>
        <v>2014-09</v>
      </c>
    </row>
    <row r="2080" spans="1:4" x14ac:dyDescent="0.25">
      <c r="A2080" s="1">
        <v>41893</v>
      </c>
      <c r="B2080" t="s">
        <v>110</v>
      </c>
      <c r="C2080">
        <v>1</v>
      </c>
      <c r="D2080" s="9" t="str">
        <f t="shared" si="42"/>
        <v>2014-09</v>
      </c>
    </row>
    <row r="2081" spans="1:4" x14ac:dyDescent="0.25">
      <c r="A2081" s="1">
        <v>41894</v>
      </c>
      <c r="B2081" t="s">
        <v>17</v>
      </c>
      <c r="C2081">
        <v>438</v>
      </c>
      <c r="D2081" s="9" t="str">
        <f t="shared" si="42"/>
        <v>2014-09</v>
      </c>
    </row>
    <row r="2082" spans="1:4" x14ac:dyDescent="0.25">
      <c r="A2082" s="1">
        <v>41895</v>
      </c>
      <c r="B2082" t="s">
        <v>19</v>
      </c>
      <c r="C2082">
        <v>25</v>
      </c>
      <c r="D2082" s="9" t="str">
        <f t="shared" si="42"/>
        <v>2014-09</v>
      </c>
    </row>
    <row r="2083" spans="1:4" x14ac:dyDescent="0.25">
      <c r="A2083" s="1">
        <v>41897</v>
      </c>
      <c r="B2083" t="s">
        <v>14</v>
      </c>
      <c r="C2083">
        <v>220</v>
      </c>
      <c r="D2083" s="9" t="str">
        <f t="shared" si="42"/>
        <v>2014-09</v>
      </c>
    </row>
    <row r="2084" spans="1:4" x14ac:dyDescent="0.25">
      <c r="A2084" s="1">
        <v>41897</v>
      </c>
      <c r="B2084" t="s">
        <v>39</v>
      </c>
      <c r="C2084">
        <v>47</v>
      </c>
      <c r="D2084" s="9" t="str">
        <f t="shared" si="42"/>
        <v>2014-09</v>
      </c>
    </row>
    <row r="2085" spans="1:4" x14ac:dyDescent="0.25">
      <c r="A2085" s="1">
        <v>41897</v>
      </c>
      <c r="B2085" t="s">
        <v>239</v>
      </c>
      <c r="C2085">
        <v>1</v>
      </c>
      <c r="D2085" s="9" t="str">
        <f t="shared" si="42"/>
        <v>2014-09</v>
      </c>
    </row>
    <row r="2086" spans="1:4" x14ac:dyDescent="0.25">
      <c r="A2086" s="1">
        <v>41898</v>
      </c>
      <c r="B2086" t="s">
        <v>186</v>
      </c>
      <c r="C2086">
        <v>14</v>
      </c>
      <c r="D2086" s="9" t="str">
        <f t="shared" si="42"/>
        <v>2014-09</v>
      </c>
    </row>
    <row r="2087" spans="1:4" x14ac:dyDescent="0.25">
      <c r="A2087" s="1">
        <v>41899</v>
      </c>
      <c r="B2087" t="s">
        <v>9</v>
      </c>
      <c r="C2087">
        <v>132</v>
      </c>
      <c r="D2087" s="9" t="str">
        <f t="shared" si="42"/>
        <v>2014-09</v>
      </c>
    </row>
    <row r="2088" spans="1:4" x14ac:dyDescent="0.25">
      <c r="A2088" s="1">
        <v>41904</v>
      </c>
      <c r="B2088" t="s">
        <v>146</v>
      </c>
      <c r="C2088">
        <v>18</v>
      </c>
      <c r="D2088" s="9" t="str">
        <f t="shared" si="42"/>
        <v>2014-09</v>
      </c>
    </row>
    <row r="2089" spans="1:4" x14ac:dyDescent="0.25">
      <c r="A2089" s="1">
        <v>41906</v>
      </c>
      <c r="B2089" t="s">
        <v>9</v>
      </c>
      <c r="C2089">
        <v>266</v>
      </c>
      <c r="D2089" s="9" t="str">
        <f t="shared" si="42"/>
        <v>2014-09</v>
      </c>
    </row>
    <row r="2090" spans="1:4" x14ac:dyDescent="0.25">
      <c r="A2090" s="1">
        <v>41907</v>
      </c>
      <c r="B2090" t="s">
        <v>8</v>
      </c>
      <c r="C2090">
        <v>30</v>
      </c>
      <c r="D2090" s="9" t="str">
        <f t="shared" si="42"/>
        <v>2014-09</v>
      </c>
    </row>
    <row r="2091" spans="1:4" x14ac:dyDescent="0.25">
      <c r="A2091" s="1">
        <v>41909</v>
      </c>
      <c r="B2091" t="s">
        <v>45</v>
      </c>
      <c r="C2091">
        <v>452</v>
      </c>
      <c r="D2091" s="9" t="str">
        <f t="shared" si="42"/>
        <v>2014-09</v>
      </c>
    </row>
    <row r="2092" spans="1:4" x14ac:dyDescent="0.25">
      <c r="A2092" s="1">
        <v>41911</v>
      </c>
      <c r="B2092" t="s">
        <v>5</v>
      </c>
      <c r="C2092">
        <v>306</v>
      </c>
      <c r="D2092" s="9" t="str">
        <f t="shared" si="42"/>
        <v>2014-09</v>
      </c>
    </row>
    <row r="2093" spans="1:4" x14ac:dyDescent="0.25">
      <c r="A2093" s="1">
        <v>41912</v>
      </c>
      <c r="B2093" t="s">
        <v>61</v>
      </c>
      <c r="C2093">
        <v>98</v>
      </c>
      <c r="D2093" s="9" t="str">
        <f t="shared" si="42"/>
        <v>2014-09</v>
      </c>
    </row>
    <row r="2094" spans="1:4" x14ac:dyDescent="0.25">
      <c r="A2094" s="1">
        <v>41913</v>
      </c>
      <c r="B2094" t="s">
        <v>58</v>
      </c>
      <c r="C2094">
        <v>110</v>
      </c>
      <c r="D2094" s="9" t="str">
        <f t="shared" si="42"/>
        <v>2014-10</v>
      </c>
    </row>
    <row r="2095" spans="1:4" x14ac:dyDescent="0.25">
      <c r="A2095" s="1">
        <v>41913</v>
      </c>
      <c r="B2095" t="s">
        <v>8</v>
      </c>
      <c r="C2095">
        <v>57</v>
      </c>
      <c r="D2095" s="9" t="str">
        <f t="shared" si="42"/>
        <v>2014-10</v>
      </c>
    </row>
    <row r="2096" spans="1:4" x14ac:dyDescent="0.25">
      <c r="A2096" s="1">
        <v>41913</v>
      </c>
      <c r="B2096" t="s">
        <v>157</v>
      </c>
      <c r="C2096">
        <v>16</v>
      </c>
      <c r="D2096" s="9" t="str">
        <f t="shared" si="42"/>
        <v>2014-10</v>
      </c>
    </row>
    <row r="2097" spans="1:4" x14ac:dyDescent="0.25">
      <c r="A2097" s="1">
        <v>41916</v>
      </c>
      <c r="B2097" t="s">
        <v>104</v>
      </c>
      <c r="C2097">
        <v>5</v>
      </c>
      <c r="D2097" s="9" t="str">
        <f t="shared" si="42"/>
        <v>2014-10</v>
      </c>
    </row>
    <row r="2098" spans="1:4" x14ac:dyDescent="0.25">
      <c r="A2098" s="1">
        <v>41919</v>
      </c>
      <c r="B2098" t="s">
        <v>22</v>
      </c>
      <c r="C2098">
        <v>433</v>
      </c>
      <c r="D2098" s="9" t="str">
        <f t="shared" si="42"/>
        <v>2014-10</v>
      </c>
    </row>
    <row r="2099" spans="1:4" x14ac:dyDescent="0.25">
      <c r="A2099" s="1">
        <v>41920</v>
      </c>
      <c r="B2099" t="s">
        <v>69</v>
      </c>
      <c r="C2099">
        <v>180</v>
      </c>
      <c r="D2099" s="9" t="str">
        <f t="shared" si="42"/>
        <v>2014-10</v>
      </c>
    </row>
    <row r="2100" spans="1:4" x14ac:dyDescent="0.25">
      <c r="A2100" s="1">
        <v>41920</v>
      </c>
      <c r="B2100" t="s">
        <v>22</v>
      </c>
      <c r="C2100">
        <v>381</v>
      </c>
      <c r="D2100" s="9" t="str">
        <f t="shared" si="42"/>
        <v>2014-10</v>
      </c>
    </row>
    <row r="2101" spans="1:4" x14ac:dyDescent="0.25">
      <c r="A2101" s="1">
        <v>41921</v>
      </c>
      <c r="B2101" t="s">
        <v>70</v>
      </c>
      <c r="C2101">
        <v>16</v>
      </c>
      <c r="D2101" s="9" t="str">
        <f t="shared" si="42"/>
        <v>2014-10</v>
      </c>
    </row>
    <row r="2102" spans="1:4" x14ac:dyDescent="0.25">
      <c r="A2102" s="1">
        <v>41921</v>
      </c>
      <c r="B2102" t="s">
        <v>28</v>
      </c>
      <c r="C2102">
        <v>85</v>
      </c>
      <c r="D2102" s="9" t="str">
        <f t="shared" si="42"/>
        <v>2014-10</v>
      </c>
    </row>
    <row r="2103" spans="1:4" x14ac:dyDescent="0.25">
      <c r="A2103" s="1">
        <v>41921</v>
      </c>
      <c r="B2103" t="s">
        <v>25</v>
      </c>
      <c r="C2103">
        <v>37</v>
      </c>
      <c r="D2103" s="9" t="str">
        <f t="shared" si="42"/>
        <v>2014-10</v>
      </c>
    </row>
    <row r="2104" spans="1:4" x14ac:dyDescent="0.25">
      <c r="A2104" s="1">
        <v>41924</v>
      </c>
      <c r="B2104" t="s">
        <v>20</v>
      </c>
      <c r="C2104">
        <v>69</v>
      </c>
      <c r="D2104" s="9" t="str">
        <f t="shared" si="42"/>
        <v>2014-10</v>
      </c>
    </row>
    <row r="2105" spans="1:4" x14ac:dyDescent="0.25">
      <c r="A2105" s="1">
        <v>41925</v>
      </c>
      <c r="B2105" t="s">
        <v>7</v>
      </c>
      <c r="C2105">
        <v>304</v>
      </c>
      <c r="D2105" s="9" t="str">
        <f t="shared" si="42"/>
        <v>2014-10</v>
      </c>
    </row>
    <row r="2106" spans="1:4" x14ac:dyDescent="0.25">
      <c r="A2106" s="1">
        <v>41928</v>
      </c>
      <c r="B2106" t="s">
        <v>22</v>
      </c>
      <c r="C2106">
        <v>491</v>
      </c>
      <c r="D2106" s="9" t="str">
        <f t="shared" si="42"/>
        <v>2014-10</v>
      </c>
    </row>
    <row r="2107" spans="1:4" x14ac:dyDescent="0.25">
      <c r="A2107" s="1">
        <v>41931</v>
      </c>
      <c r="B2107" t="s">
        <v>23</v>
      </c>
      <c r="C2107">
        <v>106</v>
      </c>
      <c r="D2107" s="9" t="str">
        <f t="shared" si="42"/>
        <v>2014-10</v>
      </c>
    </row>
    <row r="2108" spans="1:4" x14ac:dyDescent="0.25">
      <c r="A2108" s="1">
        <v>41935</v>
      </c>
      <c r="B2108" t="s">
        <v>52</v>
      </c>
      <c r="C2108">
        <v>188</v>
      </c>
      <c r="D2108" s="9" t="str">
        <f t="shared" si="42"/>
        <v>2014-10</v>
      </c>
    </row>
    <row r="2109" spans="1:4" x14ac:dyDescent="0.25">
      <c r="A2109" s="1">
        <v>41935</v>
      </c>
      <c r="B2109" t="s">
        <v>8</v>
      </c>
      <c r="C2109">
        <v>131</v>
      </c>
      <c r="D2109" s="9" t="str">
        <f t="shared" si="42"/>
        <v>2014-10</v>
      </c>
    </row>
    <row r="2110" spans="1:4" x14ac:dyDescent="0.25">
      <c r="A2110" s="1">
        <v>41936</v>
      </c>
      <c r="B2110" t="s">
        <v>148</v>
      </c>
      <c r="C2110">
        <v>9</v>
      </c>
      <c r="D2110" s="9" t="str">
        <f t="shared" si="42"/>
        <v>2014-10</v>
      </c>
    </row>
    <row r="2111" spans="1:4" x14ac:dyDescent="0.25">
      <c r="A2111" s="1">
        <v>41938</v>
      </c>
      <c r="B2111" t="s">
        <v>45</v>
      </c>
      <c r="C2111">
        <v>245</v>
      </c>
      <c r="D2111" s="9" t="str">
        <f t="shared" si="42"/>
        <v>2014-10</v>
      </c>
    </row>
    <row r="2112" spans="1:4" x14ac:dyDescent="0.25">
      <c r="A2112" s="1">
        <v>41943</v>
      </c>
      <c r="B2112" t="s">
        <v>22</v>
      </c>
      <c r="C2112">
        <v>166</v>
      </c>
      <c r="D2112" s="9" t="str">
        <f t="shared" si="42"/>
        <v>2014-10</v>
      </c>
    </row>
    <row r="2113" spans="1:4" x14ac:dyDescent="0.25">
      <c r="A2113" s="1">
        <v>41945</v>
      </c>
      <c r="B2113" t="s">
        <v>55</v>
      </c>
      <c r="C2113">
        <v>171</v>
      </c>
      <c r="D2113" s="9" t="str">
        <f t="shared" si="42"/>
        <v>2014-11</v>
      </c>
    </row>
    <row r="2114" spans="1:4" x14ac:dyDescent="0.25">
      <c r="A2114" s="1">
        <v>41945</v>
      </c>
      <c r="B2114" t="s">
        <v>119</v>
      </c>
      <c r="C2114">
        <v>11</v>
      </c>
      <c r="D2114" s="9" t="str">
        <f t="shared" si="42"/>
        <v>2014-11</v>
      </c>
    </row>
    <row r="2115" spans="1:4" x14ac:dyDescent="0.25">
      <c r="A2115" s="1">
        <v>41946</v>
      </c>
      <c r="B2115" t="s">
        <v>20</v>
      </c>
      <c r="C2115">
        <v>52</v>
      </c>
      <c r="D2115" s="9" t="str">
        <f t="shared" ref="D2115:D2163" si="43">TEXT(A2115,"rrrr-mm")</f>
        <v>2014-11</v>
      </c>
    </row>
    <row r="2116" spans="1:4" x14ac:dyDescent="0.25">
      <c r="A2116" s="1">
        <v>41949</v>
      </c>
      <c r="B2116" t="s">
        <v>120</v>
      </c>
      <c r="C2116">
        <v>56</v>
      </c>
      <c r="D2116" s="9" t="str">
        <f t="shared" si="43"/>
        <v>2014-11</v>
      </c>
    </row>
    <row r="2117" spans="1:4" x14ac:dyDescent="0.25">
      <c r="A2117" s="1">
        <v>41950</v>
      </c>
      <c r="B2117" t="s">
        <v>54</v>
      </c>
      <c r="C2117">
        <v>6</v>
      </c>
      <c r="D2117" s="9" t="str">
        <f t="shared" si="43"/>
        <v>2014-11</v>
      </c>
    </row>
    <row r="2118" spans="1:4" x14ac:dyDescent="0.25">
      <c r="A2118" s="1">
        <v>41950</v>
      </c>
      <c r="B2118" t="s">
        <v>55</v>
      </c>
      <c r="C2118">
        <v>179</v>
      </c>
      <c r="D2118" s="9" t="str">
        <f t="shared" si="43"/>
        <v>2014-11</v>
      </c>
    </row>
    <row r="2119" spans="1:4" x14ac:dyDescent="0.25">
      <c r="A2119" s="1">
        <v>41951</v>
      </c>
      <c r="B2119" t="s">
        <v>22</v>
      </c>
      <c r="C2119">
        <v>398</v>
      </c>
      <c r="D2119" s="9" t="str">
        <f t="shared" si="43"/>
        <v>2014-11</v>
      </c>
    </row>
    <row r="2120" spans="1:4" x14ac:dyDescent="0.25">
      <c r="A2120" s="1">
        <v>41952</v>
      </c>
      <c r="B2120" t="s">
        <v>69</v>
      </c>
      <c r="C2120">
        <v>68</v>
      </c>
      <c r="D2120" s="9" t="str">
        <f t="shared" si="43"/>
        <v>2014-11</v>
      </c>
    </row>
    <row r="2121" spans="1:4" x14ac:dyDescent="0.25">
      <c r="A2121" s="1">
        <v>41952</v>
      </c>
      <c r="B2121" t="s">
        <v>12</v>
      </c>
      <c r="C2121">
        <v>160</v>
      </c>
      <c r="D2121" s="9" t="str">
        <f t="shared" si="43"/>
        <v>2014-11</v>
      </c>
    </row>
    <row r="2122" spans="1:4" x14ac:dyDescent="0.25">
      <c r="A2122" s="1">
        <v>41953</v>
      </c>
      <c r="B2122" t="s">
        <v>12</v>
      </c>
      <c r="C2122">
        <v>183</v>
      </c>
      <c r="D2122" s="9" t="str">
        <f t="shared" si="43"/>
        <v>2014-11</v>
      </c>
    </row>
    <row r="2123" spans="1:4" x14ac:dyDescent="0.25">
      <c r="A2123" s="1">
        <v>41954</v>
      </c>
      <c r="B2123" t="s">
        <v>22</v>
      </c>
      <c r="C2123">
        <v>178</v>
      </c>
      <c r="D2123" s="9" t="str">
        <f t="shared" si="43"/>
        <v>2014-11</v>
      </c>
    </row>
    <row r="2124" spans="1:4" x14ac:dyDescent="0.25">
      <c r="A2124" s="1">
        <v>41955</v>
      </c>
      <c r="B2124" t="s">
        <v>7</v>
      </c>
      <c r="C2124">
        <v>381</v>
      </c>
      <c r="D2124" s="9" t="str">
        <f t="shared" si="43"/>
        <v>2014-11</v>
      </c>
    </row>
    <row r="2125" spans="1:4" x14ac:dyDescent="0.25">
      <c r="A2125" s="1">
        <v>41957</v>
      </c>
      <c r="B2125" t="s">
        <v>62</v>
      </c>
      <c r="C2125">
        <v>12</v>
      </c>
      <c r="D2125" s="9" t="str">
        <f t="shared" si="43"/>
        <v>2014-11</v>
      </c>
    </row>
    <row r="2126" spans="1:4" x14ac:dyDescent="0.25">
      <c r="A2126" s="1">
        <v>41959</v>
      </c>
      <c r="B2126" t="s">
        <v>28</v>
      </c>
      <c r="C2126">
        <v>116</v>
      </c>
      <c r="D2126" s="9" t="str">
        <f t="shared" si="43"/>
        <v>2014-11</v>
      </c>
    </row>
    <row r="2127" spans="1:4" x14ac:dyDescent="0.25">
      <c r="A2127" s="1">
        <v>41961</v>
      </c>
      <c r="B2127" t="s">
        <v>7</v>
      </c>
      <c r="C2127">
        <v>117</v>
      </c>
      <c r="D2127" s="9" t="str">
        <f t="shared" si="43"/>
        <v>2014-11</v>
      </c>
    </row>
    <row r="2128" spans="1:4" x14ac:dyDescent="0.25">
      <c r="A2128" s="1">
        <v>41961</v>
      </c>
      <c r="B2128" t="s">
        <v>69</v>
      </c>
      <c r="C2128">
        <v>31</v>
      </c>
      <c r="D2128" s="9" t="str">
        <f t="shared" si="43"/>
        <v>2014-11</v>
      </c>
    </row>
    <row r="2129" spans="1:4" x14ac:dyDescent="0.25">
      <c r="A2129" s="1">
        <v>41962</v>
      </c>
      <c r="B2129" t="s">
        <v>8</v>
      </c>
      <c r="C2129">
        <v>131</v>
      </c>
      <c r="D2129" s="9" t="str">
        <f t="shared" si="43"/>
        <v>2014-11</v>
      </c>
    </row>
    <row r="2130" spans="1:4" x14ac:dyDescent="0.25">
      <c r="A2130" s="1">
        <v>41962</v>
      </c>
      <c r="B2130" t="s">
        <v>10</v>
      </c>
      <c r="C2130">
        <v>21</v>
      </c>
      <c r="D2130" s="9" t="str">
        <f t="shared" si="43"/>
        <v>2014-11</v>
      </c>
    </row>
    <row r="2131" spans="1:4" x14ac:dyDescent="0.25">
      <c r="A2131" s="1">
        <v>41963</v>
      </c>
      <c r="B2131" t="s">
        <v>9</v>
      </c>
      <c r="C2131">
        <v>300</v>
      </c>
      <c r="D2131" s="9" t="str">
        <f t="shared" si="43"/>
        <v>2014-11</v>
      </c>
    </row>
    <row r="2132" spans="1:4" x14ac:dyDescent="0.25">
      <c r="A2132" s="1">
        <v>41963</v>
      </c>
      <c r="B2132" t="s">
        <v>18</v>
      </c>
      <c r="C2132">
        <v>32</v>
      </c>
      <c r="D2132" s="9" t="str">
        <f t="shared" si="43"/>
        <v>2014-11</v>
      </c>
    </row>
    <row r="2133" spans="1:4" x14ac:dyDescent="0.25">
      <c r="A2133" s="1">
        <v>41966</v>
      </c>
      <c r="B2133" t="s">
        <v>132</v>
      </c>
      <c r="C2133">
        <v>4</v>
      </c>
      <c r="D2133" s="9" t="str">
        <f t="shared" si="43"/>
        <v>2014-11</v>
      </c>
    </row>
    <row r="2134" spans="1:4" x14ac:dyDescent="0.25">
      <c r="A2134" s="1">
        <v>41967</v>
      </c>
      <c r="B2134" t="s">
        <v>45</v>
      </c>
      <c r="C2134">
        <v>230</v>
      </c>
      <c r="D2134" s="9" t="str">
        <f t="shared" si="43"/>
        <v>2014-11</v>
      </c>
    </row>
    <row r="2135" spans="1:4" x14ac:dyDescent="0.25">
      <c r="A2135" s="1">
        <v>41968</v>
      </c>
      <c r="B2135" t="s">
        <v>61</v>
      </c>
      <c r="C2135">
        <v>164</v>
      </c>
      <c r="D2135" s="9" t="str">
        <f t="shared" si="43"/>
        <v>2014-11</v>
      </c>
    </row>
    <row r="2136" spans="1:4" x14ac:dyDescent="0.25">
      <c r="A2136" s="1">
        <v>41969</v>
      </c>
      <c r="B2136" t="s">
        <v>98</v>
      </c>
      <c r="C2136">
        <v>4</v>
      </c>
      <c r="D2136" s="9" t="str">
        <f t="shared" si="43"/>
        <v>2014-11</v>
      </c>
    </row>
    <row r="2137" spans="1:4" x14ac:dyDescent="0.25">
      <c r="A2137" s="1">
        <v>41972</v>
      </c>
      <c r="B2137" t="s">
        <v>20</v>
      </c>
      <c r="C2137">
        <v>96</v>
      </c>
      <c r="D2137" s="9" t="str">
        <f t="shared" si="43"/>
        <v>2014-11</v>
      </c>
    </row>
    <row r="2138" spans="1:4" x14ac:dyDescent="0.25">
      <c r="A2138" s="1">
        <v>41975</v>
      </c>
      <c r="B2138" t="s">
        <v>131</v>
      </c>
      <c r="C2138">
        <v>94</v>
      </c>
      <c r="D2138" s="9" t="str">
        <f t="shared" si="43"/>
        <v>2014-12</v>
      </c>
    </row>
    <row r="2139" spans="1:4" x14ac:dyDescent="0.25">
      <c r="A2139" s="1">
        <v>41975</v>
      </c>
      <c r="B2139" t="s">
        <v>71</v>
      </c>
      <c r="C2139">
        <v>21</v>
      </c>
      <c r="D2139" s="9" t="str">
        <f t="shared" si="43"/>
        <v>2014-12</v>
      </c>
    </row>
    <row r="2140" spans="1:4" x14ac:dyDescent="0.25">
      <c r="A2140" s="1">
        <v>41977</v>
      </c>
      <c r="B2140" t="s">
        <v>7</v>
      </c>
      <c r="C2140">
        <v>129</v>
      </c>
      <c r="D2140" s="9" t="str">
        <f t="shared" si="43"/>
        <v>2014-12</v>
      </c>
    </row>
    <row r="2141" spans="1:4" x14ac:dyDescent="0.25">
      <c r="A2141" s="1">
        <v>41977</v>
      </c>
      <c r="B2141" t="s">
        <v>25</v>
      </c>
      <c r="C2141">
        <v>197</v>
      </c>
      <c r="D2141" s="9" t="str">
        <f t="shared" si="43"/>
        <v>2014-12</v>
      </c>
    </row>
    <row r="2142" spans="1:4" x14ac:dyDescent="0.25">
      <c r="A2142" s="1">
        <v>41978</v>
      </c>
      <c r="B2142" t="s">
        <v>113</v>
      </c>
      <c r="C2142">
        <v>16</v>
      </c>
      <c r="D2142" s="9" t="str">
        <f t="shared" si="43"/>
        <v>2014-12</v>
      </c>
    </row>
    <row r="2143" spans="1:4" x14ac:dyDescent="0.25">
      <c r="A2143" s="1">
        <v>41978</v>
      </c>
      <c r="B2143" t="s">
        <v>24</v>
      </c>
      <c r="C2143">
        <v>332</v>
      </c>
      <c r="D2143" s="9" t="str">
        <f t="shared" si="43"/>
        <v>2014-12</v>
      </c>
    </row>
    <row r="2144" spans="1:4" x14ac:dyDescent="0.25">
      <c r="A2144" s="1">
        <v>41980</v>
      </c>
      <c r="B2144" t="s">
        <v>69</v>
      </c>
      <c r="C2144">
        <v>75</v>
      </c>
      <c r="D2144" s="9" t="str">
        <f t="shared" si="43"/>
        <v>2014-12</v>
      </c>
    </row>
    <row r="2145" spans="1:4" x14ac:dyDescent="0.25">
      <c r="A2145" s="1">
        <v>41981</v>
      </c>
      <c r="B2145" t="s">
        <v>74</v>
      </c>
      <c r="C2145">
        <v>10</v>
      </c>
      <c r="D2145" s="9" t="str">
        <f t="shared" si="43"/>
        <v>2014-12</v>
      </c>
    </row>
    <row r="2146" spans="1:4" x14ac:dyDescent="0.25">
      <c r="A2146" s="1">
        <v>41982</v>
      </c>
      <c r="B2146" t="s">
        <v>37</v>
      </c>
      <c r="C2146">
        <v>93</v>
      </c>
      <c r="D2146" s="9" t="str">
        <f t="shared" si="43"/>
        <v>2014-12</v>
      </c>
    </row>
    <row r="2147" spans="1:4" x14ac:dyDescent="0.25">
      <c r="A2147" s="1">
        <v>41983</v>
      </c>
      <c r="B2147" t="s">
        <v>45</v>
      </c>
      <c r="C2147">
        <v>146</v>
      </c>
      <c r="D2147" s="9" t="str">
        <f t="shared" si="43"/>
        <v>2014-12</v>
      </c>
    </row>
    <row r="2148" spans="1:4" x14ac:dyDescent="0.25">
      <c r="A2148" s="1">
        <v>41984</v>
      </c>
      <c r="B2148" t="s">
        <v>58</v>
      </c>
      <c r="C2148">
        <v>197</v>
      </c>
      <c r="D2148" s="9" t="str">
        <f t="shared" si="43"/>
        <v>2014-12</v>
      </c>
    </row>
    <row r="2149" spans="1:4" x14ac:dyDescent="0.25">
      <c r="A2149" s="1">
        <v>41986</v>
      </c>
      <c r="B2149" t="s">
        <v>17</v>
      </c>
      <c r="C2149">
        <v>482</v>
      </c>
      <c r="D2149" s="9" t="str">
        <f t="shared" si="43"/>
        <v>2014-12</v>
      </c>
    </row>
    <row r="2150" spans="1:4" x14ac:dyDescent="0.25">
      <c r="A2150" s="1">
        <v>41988</v>
      </c>
      <c r="B2150" t="s">
        <v>8</v>
      </c>
      <c r="C2150">
        <v>43</v>
      </c>
      <c r="D2150" s="9" t="str">
        <f t="shared" si="43"/>
        <v>2014-12</v>
      </c>
    </row>
    <row r="2151" spans="1:4" x14ac:dyDescent="0.25">
      <c r="A2151" s="1">
        <v>41989</v>
      </c>
      <c r="B2151" t="s">
        <v>22</v>
      </c>
      <c r="C2151">
        <v>367</v>
      </c>
      <c r="D2151" s="9" t="str">
        <f t="shared" si="43"/>
        <v>2014-12</v>
      </c>
    </row>
    <row r="2152" spans="1:4" x14ac:dyDescent="0.25">
      <c r="A2152" s="1">
        <v>41989</v>
      </c>
      <c r="B2152" t="s">
        <v>14</v>
      </c>
      <c r="C2152">
        <v>274</v>
      </c>
      <c r="D2152" s="9" t="str">
        <f t="shared" si="43"/>
        <v>2014-12</v>
      </c>
    </row>
    <row r="2153" spans="1:4" x14ac:dyDescent="0.25">
      <c r="A2153" s="1">
        <v>41991</v>
      </c>
      <c r="B2153" t="s">
        <v>17</v>
      </c>
      <c r="C2153">
        <v>283</v>
      </c>
      <c r="D2153" s="9" t="str">
        <f t="shared" si="43"/>
        <v>2014-12</v>
      </c>
    </row>
    <row r="2154" spans="1:4" x14ac:dyDescent="0.25">
      <c r="A2154" s="1">
        <v>41992</v>
      </c>
      <c r="B2154" t="s">
        <v>55</v>
      </c>
      <c r="C2154">
        <v>98</v>
      </c>
      <c r="D2154" s="9" t="str">
        <f t="shared" si="43"/>
        <v>2014-12</v>
      </c>
    </row>
    <row r="2155" spans="1:4" x14ac:dyDescent="0.25">
      <c r="A2155" s="1">
        <v>41993</v>
      </c>
      <c r="B2155" t="s">
        <v>22</v>
      </c>
      <c r="C2155">
        <v>485</v>
      </c>
      <c r="D2155" s="9" t="str">
        <f t="shared" si="43"/>
        <v>2014-12</v>
      </c>
    </row>
    <row r="2156" spans="1:4" x14ac:dyDescent="0.25">
      <c r="A2156" s="1">
        <v>41994</v>
      </c>
      <c r="B2156" t="s">
        <v>167</v>
      </c>
      <c r="C2156">
        <v>3</v>
      </c>
      <c r="D2156" s="9" t="str">
        <f t="shared" si="43"/>
        <v>2014-12</v>
      </c>
    </row>
    <row r="2157" spans="1:4" x14ac:dyDescent="0.25">
      <c r="A2157" s="1">
        <v>41996</v>
      </c>
      <c r="B2157" t="s">
        <v>45</v>
      </c>
      <c r="C2157">
        <v>331</v>
      </c>
      <c r="D2157" s="9" t="str">
        <f t="shared" si="43"/>
        <v>2014-12</v>
      </c>
    </row>
    <row r="2158" spans="1:4" x14ac:dyDescent="0.25">
      <c r="A2158" s="1">
        <v>41997</v>
      </c>
      <c r="B2158" t="s">
        <v>8</v>
      </c>
      <c r="C2158">
        <v>150</v>
      </c>
      <c r="D2158" s="9" t="str">
        <f t="shared" si="43"/>
        <v>2014-12</v>
      </c>
    </row>
    <row r="2159" spans="1:4" x14ac:dyDescent="0.25">
      <c r="A2159" s="1">
        <v>41998</v>
      </c>
      <c r="B2159" t="s">
        <v>7</v>
      </c>
      <c r="C2159">
        <v>463</v>
      </c>
      <c r="D2159" s="9" t="str">
        <f t="shared" si="43"/>
        <v>2014-12</v>
      </c>
    </row>
    <row r="2160" spans="1:4" x14ac:dyDescent="0.25">
      <c r="A2160" s="1">
        <v>41999</v>
      </c>
      <c r="B2160" t="s">
        <v>159</v>
      </c>
      <c r="C2160">
        <v>8</v>
      </c>
      <c r="D2160" s="9" t="str">
        <f t="shared" si="43"/>
        <v>2014-12</v>
      </c>
    </row>
    <row r="2161" spans="1:4" x14ac:dyDescent="0.25">
      <c r="A2161" s="1">
        <v>41999</v>
      </c>
      <c r="B2161" t="s">
        <v>12</v>
      </c>
      <c r="C2161">
        <v>178</v>
      </c>
      <c r="D2161" s="9" t="str">
        <f t="shared" si="43"/>
        <v>2014-12</v>
      </c>
    </row>
    <row r="2162" spans="1:4" x14ac:dyDescent="0.25">
      <c r="A2162" s="1">
        <v>42001</v>
      </c>
      <c r="B2162" t="s">
        <v>19</v>
      </c>
      <c r="C2162">
        <v>166</v>
      </c>
      <c r="D2162" s="9" t="str">
        <f t="shared" si="43"/>
        <v>2014-12</v>
      </c>
    </row>
    <row r="2163" spans="1:4" x14ac:dyDescent="0.25">
      <c r="A2163" s="1">
        <v>42002</v>
      </c>
      <c r="B2163" t="s">
        <v>232</v>
      </c>
      <c r="C2163">
        <v>14</v>
      </c>
      <c r="D2163" s="9" t="str">
        <f t="shared" si="43"/>
        <v>2014-12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Dane i 4.2 4.4</vt:lpstr>
      <vt:lpstr>4.1</vt:lpstr>
      <vt:lpstr>4.3</vt:lpstr>
      <vt:lpstr>4.5</vt:lpstr>
      <vt:lpstr>'Dane i 4.2 4.4'!cennik</vt:lpstr>
      <vt:lpstr>'4.5'!cukier</vt:lpstr>
      <vt:lpstr>'Dane i 4.2 4.4'!cukier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2018-05-10T12:42:14Z</dcterms:modified>
</cp:coreProperties>
</file>